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defaultThemeVersion="124226"/>
  <mc:AlternateContent xmlns:mc="http://schemas.openxmlformats.org/markup-compatibility/2006">
    <mc:Choice Requires="x15">
      <x15ac:absPath xmlns:x15ac="http://schemas.microsoft.com/office/spreadsheetml/2010/11/ac" url="R:\Workforce Analysis\Staff\Jessica Nelson\Publications\O@W\"/>
    </mc:Choice>
  </mc:AlternateContent>
  <xr:revisionPtr revIDLastSave="0" documentId="13_ncr:1_{2191C1B6-EFD5-44AA-97F1-8AEA8FE77215}" xr6:coauthVersionLast="47" xr6:coauthVersionMax="47" xr10:uidLastSave="{00000000-0000-0000-0000-000000000000}"/>
  <bookViews>
    <workbookView xWindow="480" yWindow="912" windowWidth="18600" windowHeight="10044" tabRatio="931" activeTab="1" xr2:uid="{00000000-000D-0000-FFFF-FFFF00000000}"/>
  </bookViews>
  <sheets>
    <sheet name="Notes" sheetId="124" r:id="rId1"/>
    <sheet name="Table 1 Annual" sheetId="115" r:id="rId2"/>
    <sheet name="Table 2 Annual" sheetId="119" r:id="rId3"/>
    <sheet name="Table 3 Annual" sheetId="120" r:id="rId4"/>
    <sheet name="Table 4 Annual" sheetId="114" r:id="rId5"/>
    <sheet name="Table 5 Annual" sheetId="121" r:id="rId6"/>
    <sheet name="Table 6 Annual" sheetId="122" r:id="rId7"/>
    <sheet name="Table 7 Annual" sheetId="123" r:id="rId8"/>
    <sheet name="Table 8 Annual" sheetId="117" r:id="rId9"/>
    <sheet name="Table 9 Annual" sheetId="118" r:id="rId10"/>
  </sheets>
  <externalReferences>
    <externalReference r:id="rId11"/>
  </externalReferences>
  <definedNames>
    <definedName name="_10_" localSheetId="0">[1]WGDIST!#REF!</definedName>
    <definedName name="_10_">[1]WGDIST!#REF!</definedName>
    <definedName name="ALL">[1]WGDIST!$A$117:$G$141</definedName>
    <definedName name="_xlnm.Print_Area" localSheetId="1">'Table 1 Annual'!$A$1:$L$36</definedName>
    <definedName name="_xlnm.Print_Area" localSheetId="2">'Table 2 Annual'!$A$1:$J$36</definedName>
    <definedName name="_xlnm.Print_Area" localSheetId="3">'Table 3 Annual'!$A$1:$K$36</definedName>
    <definedName name="_xlnm.Print_Area" localSheetId="4">'Table 4 Annual'!$A$1:$L$28</definedName>
    <definedName name="_xlnm.Print_Area" localSheetId="5">'Table 5 Annual'!$A$1:$J$29</definedName>
    <definedName name="_xlnm.Print_Area" localSheetId="6">'Table 6 Annual'!$A$1:$J$28</definedName>
    <definedName name="_xlnm.Print_Area" localSheetId="9">'Table 9 Annual'!$A$1:$O$46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122" l="1"/>
  <c r="D8" i="122"/>
  <c r="D9" i="122"/>
  <c r="D10" i="122"/>
  <c r="D11" i="122"/>
  <c r="D12" i="122"/>
  <c r="D13" i="122"/>
  <c r="D14" i="122"/>
  <c r="D15" i="122"/>
  <c r="D6" i="121"/>
  <c r="D8" i="121"/>
  <c r="D9" i="121"/>
  <c r="D10" i="121"/>
  <c r="D11" i="121"/>
  <c r="D12" i="121"/>
  <c r="D13" i="121"/>
  <c r="D14" i="121"/>
  <c r="D15" i="121"/>
  <c r="D6" i="120"/>
  <c r="D8" i="120"/>
  <c r="D9" i="120"/>
  <c r="D10" i="120"/>
  <c r="D11" i="120"/>
  <c r="D12" i="120"/>
  <c r="D13" i="120"/>
  <c r="D14" i="120"/>
  <c r="D15" i="120"/>
  <c r="D16" i="120"/>
  <c r="D17" i="120"/>
  <c r="D18" i="120"/>
  <c r="D19" i="120"/>
  <c r="D20" i="120"/>
  <c r="D21" i="120"/>
  <c r="D22" i="120"/>
  <c r="D23" i="120"/>
  <c r="D6" i="119"/>
  <c r="D8" i="119"/>
  <c r="D9" i="119"/>
  <c r="D10" i="119"/>
  <c r="D11" i="119"/>
  <c r="D12" i="119"/>
  <c r="D13" i="119"/>
  <c r="D14" i="119"/>
  <c r="D15" i="119"/>
  <c r="D16" i="119"/>
  <c r="D17" i="119"/>
  <c r="D18" i="119"/>
  <c r="D19" i="119"/>
  <c r="D20" i="119"/>
  <c r="D21" i="119"/>
  <c r="D22" i="119"/>
  <c r="D23" i="119"/>
  <c r="D13" i="123"/>
  <c r="B21" i="120"/>
  <c r="C21" i="120"/>
  <c r="E21" i="120"/>
  <c r="F21" i="120"/>
  <c r="G21" i="120"/>
  <c r="H21" i="120"/>
  <c r="I21" i="120"/>
  <c r="J21" i="120"/>
  <c r="B21" i="119"/>
  <c r="C21" i="119"/>
  <c r="E21" i="119"/>
  <c r="F21" i="119"/>
  <c r="G21" i="119"/>
  <c r="H21" i="119"/>
  <c r="I21" i="119"/>
  <c r="J21" i="119"/>
  <c r="B6" i="122" l="1"/>
  <c r="B8" i="122"/>
  <c r="B9" i="122"/>
  <c r="B10" i="122"/>
  <c r="B11" i="122"/>
  <c r="B12" i="122"/>
  <c r="B13" i="122"/>
  <c r="B14" i="122"/>
  <c r="B15" i="122"/>
  <c r="B6" i="121"/>
  <c r="B8" i="121"/>
  <c r="B9" i="121"/>
  <c r="B10" i="121"/>
  <c r="B11" i="121"/>
  <c r="B12" i="121"/>
  <c r="B13" i="121"/>
  <c r="B14" i="121"/>
  <c r="B15" i="121"/>
  <c r="B6" i="120"/>
  <c r="B8" i="120"/>
  <c r="B9" i="120"/>
  <c r="B10" i="120"/>
  <c r="B11" i="120"/>
  <c r="B12" i="120"/>
  <c r="B13" i="120"/>
  <c r="B14" i="120"/>
  <c r="B15" i="120"/>
  <c r="B16" i="120"/>
  <c r="B17" i="120"/>
  <c r="B18" i="120"/>
  <c r="B19" i="120"/>
  <c r="B20" i="120"/>
  <c r="B22" i="120"/>
  <c r="B23" i="120"/>
  <c r="B9" i="119"/>
  <c r="B10" i="119"/>
  <c r="B11" i="119"/>
  <c r="B12" i="119"/>
  <c r="B13" i="119"/>
  <c r="B14" i="119"/>
  <c r="B15" i="119"/>
  <c r="B16" i="119"/>
  <c r="B17" i="119"/>
  <c r="B18" i="119"/>
  <c r="B19" i="119"/>
  <c r="B20" i="119"/>
  <c r="B22" i="119"/>
  <c r="B23" i="119"/>
  <c r="B8" i="119"/>
  <c r="B6" i="119"/>
  <c r="C22" i="120"/>
  <c r="E22" i="120"/>
  <c r="F22" i="120"/>
  <c r="G22" i="120"/>
  <c r="H22" i="120"/>
  <c r="I22" i="120"/>
  <c r="J22" i="120"/>
  <c r="C23" i="120"/>
  <c r="E23" i="120"/>
  <c r="F23" i="120"/>
  <c r="G23" i="120"/>
  <c r="H23" i="120"/>
  <c r="I23" i="120"/>
  <c r="J23" i="120"/>
  <c r="C22" i="119"/>
  <c r="E22" i="119"/>
  <c r="F22" i="119"/>
  <c r="G22" i="119"/>
  <c r="H22" i="119"/>
  <c r="I22" i="119"/>
  <c r="J22" i="119"/>
  <c r="C23" i="119"/>
  <c r="E23" i="119"/>
  <c r="F23" i="119"/>
  <c r="G23" i="119"/>
  <c r="H23" i="119"/>
  <c r="I23" i="119"/>
  <c r="J23" i="119"/>
  <c r="J6" i="122"/>
  <c r="I6" i="122"/>
  <c r="H6" i="122"/>
  <c r="G6" i="122"/>
  <c r="F6" i="122"/>
  <c r="E6" i="122"/>
  <c r="C6" i="122"/>
  <c r="C8" i="122"/>
  <c r="E8" i="122"/>
  <c r="F8" i="122"/>
  <c r="G8" i="122"/>
  <c r="H8" i="122"/>
  <c r="I8" i="122"/>
  <c r="J8" i="122"/>
  <c r="C9" i="122"/>
  <c r="E9" i="122"/>
  <c r="F9" i="122"/>
  <c r="G9" i="122"/>
  <c r="H9" i="122"/>
  <c r="I9" i="122"/>
  <c r="J9" i="122"/>
  <c r="C10" i="122"/>
  <c r="E10" i="122"/>
  <c r="F10" i="122"/>
  <c r="G10" i="122"/>
  <c r="H10" i="122"/>
  <c r="I10" i="122"/>
  <c r="J10" i="122"/>
  <c r="C11" i="122"/>
  <c r="E11" i="122"/>
  <c r="F11" i="122"/>
  <c r="G11" i="122"/>
  <c r="H11" i="122"/>
  <c r="I11" i="122"/>
  <c r="J11" i="122"/>
  <c r="C12" i="122"/>
  <c r="E12" i="122"/>
  <c r="F12" i="122"/>
  <c r="G12" i="122"/>
  <c r="H12" i="122"/>
  <c r="I12" i="122"/>
  <c r="J12" i="122"/>
  <c r="C13" i="122"/>
  <c r="E13" i="122"/>
  <c r="F13" i="122"/>
  <c r="G13" i="122"/>
  <c r="H13" i="122"/>
  <c r="I13" i="122"/>
  <c r="J13" i="122"/>
  <c r="C14" i="122"/>
  <c r="E14" i="122"/>
  <c r="F14" i="122"/>
  <c r="G14" i="122"/>
  <c r="H14" i="122"/>
  <c r="I14" i="122"/>
  <c r="J14" i="122"/>
  <c r="C15" i="122"/>
  <c r="E15" i="122"/>
  <c r="F15" i="122"/>
  <c r="G15" i="122"/>
  <c r="H15" i="122"/>
  <c r="I15" i="122"/>
  <c r="J15" i="122"/>
  <c r="J15" i="121"/>
  <c r="I15" i="121"/>
  <c r="H15" i="121"/>
  <c r="G15" i="121"/>
  <c r="F15" i="121"/>
  <c r="E15" i="121"/>
  <c r="C15" i="121"/>
  <c r="J14" i="121"/>
  <c r="I14" i="121"/>
  <c r="H14" i="121"/>
  <c r="G14" i="121"/>
  <c r="F14" i="121"/>
  <c r="E14" i="121"/>
  <c r="C14" i="121"/>
  <c r="J13" i="121"/>
  <c r="I13" i="121"/>
  <c r="H13" i="121"/>
  <c r="G13" i="121"/>
  <c r="F13" i="121"/>
  <c r="E13" i="121"/>
  <c r="C13" i="121"/>
  <c r="J12" i="121"/>
  <c r="I12" i="121"/>
  <c r="H12" i="121"/>
  <c r="G12" i="121"/>
  <c r="F12" i="121"/>
  <c r="E12" i="121"/>
  <c r="C12" i="121"/>
  <c r="J11" i="121"/>
  <c r="I11" i="121"/>
  <c r="H11" i="121"/>
  <c r="G11" i="121"/>
  <c r="F11" i="121"/>
  <c r="E11" i="121"/>
  <c r="C11" i="121"/>
  <c r="J10" i="121"/>
  <c r="I10" i="121"/>
  <c r="H10" i="121"/>
  <c r="G10" i="121"/>
  <c r="F10" i="121"/>
  <c r="E10" i="121"/>
  <c r="C10" i="121"/>
  <c r="J9" i="121"/>
  <c r="I9" i="121"/>
  <c r="H9" i="121"/>
  <c r="G9" i="121"/>
  <c r="F9" i="121"/>
  <c r="E9" i="121"/>
  <c r="C9" i="121"/>
  <c r="J8" i="121"/>
  <c r="I8" i="121"/>
  <c r="H8" i="121"/>
  <c r="G8" i="121"/>
  <c r="F8" i="121"/>
  <c r="E8" i="121"/>
  <c r="C8" i="121"/>
  <c r="C6" i="121"/>
  <c r="E6" i="121"/>
  <c r="F6" i="121"/>
  <c r="G6" i="121"/>
  <c r="H6" i="121"/>
  <c r="I6" i="121"/>
  <c r="J6" i="121"/>
  <c r="J6" i="120"/>
  <c r="I6" i="120"/>
  <c r="H6" i="120"/>
  <c r="G6" i="120"/>
  <c r="F6" i="120"/>
  <c r="E6" i="120"/>
  <c r="C6" i="120"/>
  <c r="C8" i="120"/>
  <c r="E8" i="120"/>
  <c r="F8" i="120"/>
  <c r="G8" i="120"/>
  <c r="H8" i="120"/>
  <c r="I8" i="120"/>
  <c r="J8" i="120"/>
  <c r="C9" i="120"/>
  <c r="E9" i="120"/>
  <c r="F9" i="120"/>
  <c r="G9" i="120"/>
  <c r="H9" i="120"/>
  <c r="I9" i="120"/>
  <c r="J9" i="120"/>
  <c r="C10" i="120"/>
  <c r="E10" i="120"/>
  <c r="F10" i="120"/>
  <c r="G10" i="120"/>
  <c r="H10" i="120"/>
  <c r="I10" i="120"/>
  <c r="J10" i="120"/>
  <c r="C11" i="120"/>
  <c r="E11" i="120"/>
  <c r="F11" i="120"/>
  <c r="G11" i="120"/>
  <c r="H11" i="120"/>
  <c r="I11" i="120"/>
  <c r="J11" i="120"/>
  <c r="C12" i="120"/>
  <c r="E12" i="120"/>
  <c r="F12" i="120"/>
  <c r="G12" i="120"/>
  <c r="H12" i="120"/>
  <c r="I12" i="120"/>
  <c r="J12" i="120"/>
  <c r="C13" i="120"/>
  <c r="E13" i="120"/>
  <c r="F13" i="120"/>
  <c r="G13" i="120"/>
  <c r="H13" i="120"/>
  <c r="I13" i="120"/>
  <c r="J13" i="120"/>
  <c r="C14" i="120"/>
  <c r="E14" i="120"/>
  <c r="F14" i="120"/>
  <c r="G14" i="120"/>
  <c r="H14" i="120"/>
  <c r="I14" i="120"/>
  <c r="J14" i="120"/>
  <c r="C15" i="120"/>
  <c r="E15" i="120"/>
  <c r="F15" i="120"/>
  <c r="G15" i="120"/>
  <c r="H15" i="120"/>
  <c r="I15" i="120"/>
  <c r="J15" i="120"/>
  <c r="C16" i="120"/>
  <c r="E16" i="120"/>
  <c r="F16" i="120"/>
  <c r="G16" i="120"/>
  <c r="H16" i="120"/>
  <c r="I16" i="120"/>
  <c r="J16" i="120"/>
  <c r="C17" i="120"/>
  <c r="E17" i="120"/>
  <c r="F17" i="120"/>
  <c r="G17" i="120"/>
  <c r="H17" i="120"/>
  <c r="I17" i="120"/>
  <c r="J17" i="120"/>
  <c r="C18" i="120"/>
  <c r="E18" i="120"/>
  <c r="F18" i="120"/>
  <c r="G18" i="120"/>
  <c r="H18" i="120"/>
  <c r="I18" i="120"/>
  <c r="J18" i="120"/>
  <c r="C19" i="120"/>
  <c r="E19" i="120"/>
  <c r="F19" i="120"/>
  <c r="G19" i="120"/>
  <c r="H19" i="120"/>
  <c r="I19" i="120"/>
  <c r="J19" i="120"/>
  <c r="C20" i="120"/>
  <c r="E20" i="120"/>
  <c r="F20" i="120"/>
  <c r="G20" i="120"/>
  <c r="H20" i="120"/>
  <c r="I20" i="120"/>
  <c r="J20" i="120"/>
  <c r="J20" i="119"/>
  <c r="I20" i="119"/>
  <c r="H20" i="119"/>
  <c r="G20" i="119"/>
  <c r="F20" i="119"/>
  <c r="E20" i="119"/>
  <c r="C20" i="119"/>
  <c r="J19" i="119"/>
  <c r="I19" i="119"/>
  <c r="H19" i="119"/>
  <c r="G19" i="119"/>
  <c r="F19" i="119"/>
  <c r="E19" i="119"/>
  <c r="C19" i="119"/>
  <c r="J18" i="119"/>
  <c r="I18" i="119"/>
  <c r="H18" i="119"/>
  <c r="G18" i="119"/>
  <c r="F18" i="119"/>
  <c r="E18" i="119"/>
  <c r="C18" i="119"/>
  <c r="J17" i="119"/>
  <c r="I17" i="119"/>
  <c r="H17" i="119"/>
  <c r="G17" i="119"/>
  <c r="F17" i="119"/>
  <c r="E17" i="119"/>
  <c r="C17" i="119"/>
  <c r="J16" i="119"/>
  <c r="I16" i="119"/>
  <c r="H16" i="119"/>
  <c r="G16" i="119"/>
  <c r="F16" i="119"/>
  <c r="E16" i="119"/>
  <c r="C16" i="119"/>
  <c r="J15" i="119"/>
  <c r="I15" i="119"/>
  <c r="H15" i="119"/>
  <c r="G15" i="119"/>
  <c r="F15" i="119"/>
  <c r="E15" i="119"/>
  <c r="C15" i="119"/>
  <c r="J14" i="119"/>
  <c r="I14" i="119"/>
  <c r="H14" i="119"/>
  <c r="G14" i="119"/>
  <c r="F14" i="119"/>
  <c r="E14" i="119"/>
  <c r="C14" i="119"/>
  <c r="J13" i="119"/>
  <c r="I13" i="119"/>
  <c r="H13" i="119"/>
  <c r="G13" i="119"/>
  <c r="F13" i="119"/>
  <c r="E13" i="119"/>
  <c r="C13" i="119"/>
  <c r="J12" i="119"/>
  <c r="I12" i="119"/>
  <c r="H12" i="119"/>
  <c r="G12" i="119"/>
  <c r="F12" i="119"/>
  <c r="E12" i="119"/>
  <c r="C12" i="119"/>
  <c r="J11" i="119"/>
  <c r="I11" i="119"/>
  <c r="H11" i="119"/>
  <c r="G11" i="119"/>
  <c r="F11" i="119"/>
  <c r="E11" i="119"/>
  <c r="C11" i="119"/>
  <c r="J10" i="119"/>
  <c r="I10" i="119"/>
  <c r="H10" i="119"/>
  <c r="G10" i="119"/>
  <c r="F10" i="119"/>
  <c r="E10" i="119"/>
  <c r="C10" i="119"/>
  <c r="J9" i="119"/>
  <c r="I9" i="119"/>
  <c r="H9" i="119"/>
  <c r="G9" i="119"/>
  <c r="F9" i="119"/>
  <c r="E9" i="119"/>
  <c r="C9" i="119"/>
  <c r="J8" i="119"/>
  <c r="I8" i="119"/>
  <c r="H8" i="119"/>
  <c r="G8" i="119"/>
  <c r="F8" i="119"/>
  <c r="E8" i="119"/>
  <c r="C8" i="119"/>
  <c r="C6" i="119"/>
  <c r="E6" i="119"/>
  <c r="F6" i="119"/>
  <c r="G6" i="119"/>
  <c r="H6" i="119"/>
  <c r="I6" i="119"/>
  <c r="J6" i="119"/>
</calcChain>
</file>

<file path=xl/sharedStrings.xml><?xml version="1.0" encoding="utf-8"?>
<sst xmlns="http://schemas.openxmlformats.org/spreadsheetml/2006/main" count="426" uniqueCount="109">
  <si>
    <t>Total</t>
  </si>
  <si>
    <t>Under 5 employees</t>
  </si>
  <si>
    <t>Mean</t>
  </si>
  <si>
    <t>Natural Resources and Mining</t>
  </si>
  <si>
    <t>Construction</t>
  </si>
  <si>
    <t>Manufacturing</t>
  </si>
  <si>
    <t>Wholesale Trade</t>
  </si>
  <si>
    <t>Retail Trade</t>
  </si>
  <si>
    <t>Information</t>
  </si>
  <si>
    <t>Financial Activities</t>
  </si>
  <si>
    <t>Professional and Business Services</t>
  </si>
  <si>
    <t>Leisure and Hospitality</t>
  </si>
  <si>
    <t>Other Services</t>
  </si>
  <si>
    <t>Transportation, Warehousing, and Utilities</t>
  </si>
  <si>
    <t>Total - All Industries</t>
  </si>
  <si>
    <t>5 - 9 employees</t>
  </si>
  <si>
    <t>10 - 19 employees</t>
  </si>
  <si>
    <t>20 - 49 employees</t>
  </si>
  <si>
    <t>50 - 99 employees</t>
  </si>
  <si>
    <t>100 - 249 employees</t>
  </si>
  <si>
    <t>250 - 499 employees</t>
  </si>
  <si>
    <t>500 or more employees</t>
  </si>
  <si>
    <t>$15.00 - $19.99</t>
  </si>
  <si>
    <t xml:space="preserve">     0 (zero) hours reported</t>
  </si>
  <si>
    <t xml:space="preserve">     999 hours reported</t>
  </si>
  <si>
    <t xml:space="preserve">     wages &gt;  $500/hr calculated and &lt; 10 hours reported</t>
  </si>
  <si>
    <t>Records meeting the following conditions have been excluded from this analysis:</t>
  </si>
  <si>
    <t>$30.00 - $39.99</t>
  </si>
  <si>
    <t>$40.00 - $49.99</t>
  </si>
  <si>
    <t>Non-classifiable</t>
  </si>
  <si>
    <t>Source: Unemployment Insurance Wage Records</t>
  </si>
  <si>
    <t>Median Wage</t>
  </si>
  <si>
    <t>Percent Change from Prior Year</t>
  </si>
  <si>
    <t>All Workers</t>
  </si>
  <si>
    <t>Q1</t>
  </si>
  <si>
    <t>Q2</t>
  </si>
  <si>
    <t>Q3</t>
  </si>
  <si>
    <t>Q4</t>
  </si>
  <si>
    <t>Q5</t>
  </si>
  <si>
    <t>All</t>
  </si>
  <si>
    <t>Quintiles</t>
  </si>
  <si>
    <t>Median</t>
  </si>
  <si>
    <t>Employed in All 4 Quarters</t>
  </si>
  <si>
    <t>Employed 200+ Hours in All 4 Quarters</t>
  </si>
  <si>
    <t>Employed 350+ Hours in All 4 Quarters</t>
  </si>
  <si>
    <r>
      <t>All</t>
    </r>
    <r>
      <rPr>
        <vertAlign val="superscript"/>
        <sz val="12"/>
        <rFont val="Arial"/>
        <family val="2"/>
      </rPr>
      <t>1</t>
    </r>
  </si>
  <si>
    <t>* Count of jobs, where a job is one or more quarter's employment with employer during year.</t>
  </si>
  <si>
    <t xml:space="preserve">   Individuals holding multiple jobs will be counted more than once.</t>
  </si>
  <si>
    <t>N/A</t>
  </si>
  <si>
    <t>Quarterly age records meeting the following conditions have been excluded from this analysis:</t>
  </si>
  <si>
    <t xml:space="preserve">     wages &lt; $7.25/hr (Federal minimum wage) calculated</t>
  </si>
  <si>
    <t>$50.00 - $59.99</t>
  </si>
  <si>
    <t>$60.00 or more</t>
  </si>
  <si>
    <t>Private Educational Services</t>
  </si>
  <si>
    <t>Health Care &amp; Social Assistance</t>
  </si>
  <si>
    <t>State Government</t>
  </si>
  <si>
    <t>Local Government</t>
  </si>
  <si>
    <r>
      <t>All</t>
    </r>
    <r>
      <rPr>
        <vertAlign val="superscript"/>
        <sz val="12"/>
        <rFont val="Arial"/>
        <family val="2"/>
      </rPr>
      <t>2</t>
    </r>
  </si>
  <si>
    <r>
      <t>All</t>
    </r>
    <r>
      <rPr>
        <vertAlign val="superscript"/>
        <sz val="12"/>
        <rFont val="Arial"/>
        <family val="2"/>
      </rPr>
      <t>3</t>
    </r>
  </si>
  <si>
    <r>
      <t>All</t>
    </r>
    <r>
      <rPr>
        <vertAlign val="superscript"/>
        <sz val="12"/>
        <rFont val="Arial"/>
        <family val="2"/>
      </rPr>
      <t>4</t>
    </r>
  </si>
  <si>
    <t>Under $15.00</t>
  </si>
  <si>
    <t>Year-to-Year</t>
  </si>
  <si>
    <t>Percent</t>
  </si>
  <si>
    <t xml:space="preserve">Percent of </t>
  </si>
  <si>
    <t>Yearly</t>
  </si>
  <si>
    <t>Count</t>
  </si>
  <si>
    <t>Change</t>
  </si>
  <si>
    <t>Total SSNs</t>
  </si>
  <si>
    <t>Wages</t>
  </si>
  <si>
    <t>Total Wages</t>
  </si>
  <si>
    <r>
      <t>One Job</t>
    </r>
    <r>
      <rPr>
        <vertAlign val="superscript"/>
        <sz val="12"/>
        <rFont val="Arial"/>
        <family val="2"/>
      </rPr>
      <t>1</t>
    </r>
  </si>
  <si>
    <r>
      <t>Two Jobs</t>
    </r>
    <r>
      <rPr>
        <vertAlign val="superscript"/>
        <sz val="12"/>
        <rFont val="Arial"/>
        <family val="2"/>
      </rPr>
      <t>1</t>
    </r>
  </si>
  <si>
    <t>Three Jobs1</t>
  </si>
  <si>
    <r>
      <t>Four or More Jobs</t>
    </r>
    <r>
      <rPr>
        <vertAlign val="superscript"/>
        <sz val="12"/>
        <rFont val="Arial"/>
        <family val="2"/>
      </rPr>
      <t>1</t>
    </r>
  </si>
  <si>
    <r>
      <t>Two or More Jobs</t>
    </r>
    <r>
      <rPr>
        <vertAlign val="superscript"/>
        <sz val="12"/>
        <rFont val="Arial"/>
        <family val="2"/>
      </rPr>
      <t>1</t>
    </r>
  </si>
  <si>
    <t xml:space="preserve">          - had not worked in Oregon since 1990</t>
  </si>
  <si>
    <t>Percent in workforce one year ago</t>
  </si>
  <si>
    <t xml:space="preserve">     Percent in new primary industry</t>
  </si>
  <si>
    <r>
      <t>1</t>
    </r>
    <r>
      <rPr>
        <sz val="12"/>
        <rFont val="Arial"/>
        <family val="2"/>
      </rPr>
      <t>O</t>
    </r>
    <r>
      <rPr>
        <sz val="12"/>
        <rFont val="Arial"/>
        <family val="2"/>
      </rPr>
      <t>ne or more quarter's employment with an employer during the year.</t>
    </r>
  </si>
  <si>
    <r>
      <t xml:space="preserve">          - returned to Oregon's workforce</t>
    </r>
    <r>
      <rPr>
        <vertAlign val="superscript"/>
        <sz val="12"/>
        <rFont val="Arial"/>
        <family val="2"/>
      </rPr>
      <t>2</t>
    </r>
  </si>
  <si>
    <r>
      <t xml:space="preserve">     Percent in same primary industry</t>
    </r>
    <r>
      <rPr>
        <vertAlign val="superscript"/>
        <sz val="12"/>
        <rFont val="Arial"/>
        <family val="2"/>
      </rPr>
      <t>3</t>
    </r>
  </si>
  <si>
    <t xml:space="preserve">            (2-digit NAICS)</t>
  </si>
  <si>
    <t xml:space="preserve">     federal government employment</t>
  </si>
  <si>
    <r>
      <rPr>
        <b/>
        <sz val="10"/>
        <rFont val="Arial"/>
        <family val="2"/>
      </rPr>
      <t xml:space="preserve">Note on the median wages in Tables 1-6: </t>
    </r>
    <r>
      <rPr>
        <sz val="10"/>
        <rFont val="Arial"/>
        <family val="2"/>
      </rPr>
      <t xml:space="preserve">
The annual median wage is typically lower than any of the median wage for any of the individual quarters. Higher wage jobs are more likely to be consistent across all quarters and therefore only counted once. Short term and seasonal work tend to be comprised of lower paying jobs, but make up a greater record count in the annual calculation as each new job is counted,  therefore skewing the median lower.</t>
    </r>
  </si>
  <si>
    <t>Table 1:  Oregon - Number of Jobs by Hourly Wage Level and Broad Industry - 2024*</t>
  </si>
  <si>
    <t>Table 2:  Oregon - Fraction of Jobs by Broad Industry by Hourly Wage Level - 2024*</t>
  </si>
  <si>
    <t>Table 3:  Oregon - Fraction of Jobs by Hourly Wage Level by Broad Industry - 2024*</t>
  </si>
  <si>
    <t>Table 4:  Oregon - Number of Jobs by Hourly Wage Level and Firm Size Class - 2024*</t>
  </si>
  <si>
    <t>Table 5:  Oregon - Fraction of Jobs by Firm Size Class by Hourly Wage Level - 2024*</t>
  </si>
  <si>
    <t>Table 6:  Oregon - Fraction of Jobs by Hourly Wage Level by Firm Size Class - 2024*</t>
  </si>
  <si>
    <t>Table 7:  Oregon - Unemployment Insurance Wage Record Summary Statistics - 2024</t>
  </si>
  <si>
    <t>Table 8:  Oregon - Annual Wages by Quintile and Hours Worked - 2024</t>
  </si>
  <si>
    <t>Table 9:  Oregon - Annual Hourly Wages by Quintile and Hours Worked - 2024</t>
  </si>
  <si>
    <r>
      <t>2</t>
    </r>
    <r>
      <rPr>
        <sz val="12"/>
        <rFont val="Arial"/>
        <family val="2"/>
      </rPr>
      <t>Did not work in Oregon in 2023, but have worked in Oregon at some point since 1990.</t>
    </r>
  </si>
  <si>
    <r>
      <t>3</t>
    </r>
    <r>
      <rPr>
        <sz val="12"/>
        <rFont val="Arial"/>
        <family val="2"/>
      </rPr>
      <t>Of SSNs who worked in Oregon in 2024.</t>
    </r>
  </si>
  <si>
    <t>Workers in Oregon's workforce in 2024 who:</t>
  </si>
  <si>
    <t>- did not work in Oregon in 2023</t>
  </si>
  <si>
    <t>Current Year Wages</t>
  </si>
  <si>
    <r>
      <t>1</t>
    </r>
    <r>
      <rPr>
        <sz val="12"/>
        <rFont val="Arial"/>
        <family val="2"/>
      </rPr>
      <t>2,360,220 SSNs</t>
    </r>
  </si>
  <si>
    <r>
      <t>2</t>
    </r>
    <r>
      <rPr>
        <sz val="12"/>
        <rFont val="Arial"/>
        <family val="2"/>
      </rPr>
      <t>1,643,204 SSNs</t>
    </r>
  </si>
  <si>
    <r>
      <t>3</t>
    </r>
    <r>
      <rPr>
        <sz val="12"/>
        <rFont val="Arial"/>
        <family val="2"/>
      </rPr>
      <t>1,229,966 SSNs</t>
    </r>
  </si>
  <si>
    <r>
      <t>4</t>
    </r>
    <r>
      <rPr>
        <sz val="12"/>
        <rFont val="Arial"/>
        <family val="2"/>
      </rPr>
      <t>918,855 SSNs</t>
    </r>
  </si>
  <si>
    <r>
      <t>1</t>
    </r>
    <r>
      <rPr>
        <sz val="12"/>
        <rFont val="Arial"/>
        <family val="2"/>
      </rPr>
      <t>2,320,502 SSNs</t>
    </r>
  </si>
  <si>
    <r>
      <t>2</t>
    </r>
    <r>
      <rPr>
        <sz val="12"/>
        <rFont val="Arial"/>
        <family val="2"/>
      </rPr>
      <t>1,563,980 SSNs</t>
    </r>
  </si>
  <si>
    <r>
      <t>3</t>
    </r>
    <r>
      <rPr>
        <sz val="12"/>
        <rFont val="Arial"/>
        <family val="2"/>
      </rPr>
      <t>1,215,593 SSNs</t>
    </r>
  </si>
  <si>
    <r>
      <t>4</t>
    </r>
    <r>
      <rPr>
        <sz val="12"/>
        <rFont val="Arial"/>
        <family val="2"/>
      </rPr>
      <t>907,118 SSNs</t>
    </r>
  </si>
  <si>
    <t>Current Year Hourly Wages</t>
  </si>
  <si>
    <t>$20.00 - $24.99</t>
  </si>
  <si>
    <t>$25.00 - $29.99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</si>
</sst>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quot;$&quot;* #,##0_);_(&quot;$&quot;* \(#,##0\);_(&quot;$&quot;* &quot;-&quot;_);_(@_)"/>
    <numFmt numFmtId="44" formatCode="_(&quot;$&quot;* #,##0.00_);_(&quot;$&quot;* \(#,##0.00\);_(&quot;$&quot;* &quot;-&quot;??_);_(@_)"/>
    <numFmt numFmtId="43" formatCode="_(* #,##0.00_);_(* \(#,##0.00\);_(* &quot;-&quot;??_);_(@_)"/>
    <numFmt numFmtId="164" formatCode="&quot;$&quot;#,##0"/>
    <numFmt numFmtId="165" formatCode="0.000"/>
    <numFmt numFmtId="166" formatCode="0.0%"/>
    <numFmt numFmtId="167" formatCode="_(* #,##0_);_(* \(#,##0\);_(* &quot;-&quot;??_);_(@_)"/>
    <numFmt numFmtId="168" formatCode="&quot;$&quot;#,##0.00"/>
  </numFmts>
  <fonts count="15" x14ac:knownFonts="1">
    <font>
      <sz val="12"/>
      <name val="Arial"/>
    </font>
    <font>
      <sz val="12"/>
      <name val="Arial"/>
      <family val="2"/>
    </font>
    <font>
      <sz val="8"/>
      <name val="Arial"/>
      <family val="2"/>
    </font>
    <font>
      <i/>
      <sz val="10"/>
      <name val="Arial"/>
      <family val="2"/>
    </font>
    <font>
      <vertAlign val="superscript"/>
      <sz val="12"/>
      <name val="Arial"/>
      <family val="2"/>
    </font>
    <font>
      <sz val="12"/>
      <name val="Arial"/>
      <family val="2"/>
    </font>
    <font>
      <b/>
      <sz val="12"/>
      <name val="Arial"/>
      <family val="2"/>
    </font>
    <font>
      <vertAlign val="superscript"/>
      <sz val="12"/>
      <name val="Arial"/>
      <family val="2"/>
    </font>
    <font>
      <b/>
      <sz val="12"/>
      <color indexed="10"/>
      <name val="Arial"/>
      <family val="2"/>
    </font>
    <font>
      <b/>
      <sz val="12"/>
      <color indexed="10"/>
      <name val="Arial"/>
      <family val="2"/>
    </font>
    <font>
      <b/>
      <sz val="12"/>
      <name val="Arial"/>
      <family val="2"/>
    </font>
    <font>
      <sz val="12"/>
      <name val="Arial"/>
      <family val="2"/>
    </font>
    <font>
      <sz val="12"/>
      <color indexed="10"/>
      <name val="Arial"/>
      <family val="2"/>
    </font>
    <font>
      <sz val="10"/>
      <name val="Arial"/>
      <family val="2"/>
    </font>
    <font>
      <b/>
      <sz val="10"/>
      <name val="Arial"/>
      <family val="2"/>
    </font>
  </fonts>
  <fills count="4">
    <fill>
      <patternFill patternType="none"/>
    </fill>
    <fill>
      <patternFill patternType="gray125"/>
    </fill>
    <fill>
      <patternFill patternType="solid">
        <fgColor indexed="22"/>
        <bgColor indexed="64"/>
      </patternFill>
    </fill>
    <fill>
      <patternFill patternType="solid">
        <fgColor theme="0" tint="-0.249977111117893"/>
        <bgColor indexed="64"/>
      </patternFill>
    </fill>
  </fills>
  <borders count="6">
    <border>
      <left/>
      <right/>
      <top/>
      <bottom/>
      <diagonal/>
    </border>
    <border>
      <left/>
      <right/>
      <top/>
      <bottom style="thin">
        <color indexed="64"/>
      </bottom>
      <diagonal/>
    </border>
    <border>
      <left/>
      <right style="thin">
        <color indexed="64"/>
      </right>
      <top/>
      <bottom/>
      <diagonal/>
    </border>
    <border>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s>
  <cellStyleXfs count="8">
    <xf numFmtId="0" fontId="0" fillId="0" borderId="0"/>
    <xf numFmtId="43" fontId="5"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0" fontId="1" fillId="0" borderId="0"/>
  </cellStyleXfs>
  <cellXfs count="87">
    <xf numFmtId="0" fontId="0" fillId="0" borderId="0" xfId="0"/>
    <xf numFmtId="0" fontId="3" fillId="0" borderId="0" xfId="0" applyFont="1"/>
    <xf numFmtId="168" fontId="0" fillId="0" borderId="0" xfId="0" applyNumberFormat="1"/>
    <xf numFmtId="0" fontId="1" fillId="0" borderId="0" xfId="0" applyFont="1"/>
    <xf numFmtId="0" fontId="6" fillId="0" borderId="0" xfId="0" applyFont="1"/>
    <xf numFmtId="0" fontId="10" fillId="0" borderId="1" xfId="0" applyFont="1" applyBorder="1" applyAlignment="1">
      <alignment horizontal="right" wrapText="1"/>
    </xf>
    <xf numFmtId="0" fontId="1" fillId="0" borderId="0" xfId="0" applyFont="1" applyAlignment="1">
      <alignment horizontal="center"/>
    </xf>
    <xf numFmtId="0" fontId="1" fillId="2" borderId="0" xfId="0" applyFont="1" applyFill="1" applyAlignment="1">
      <alignment horizontal="right"/>
    </xf>
    <xf numFmtId="166" fontId="1" fillId="2" borderId="0" xfId="0" applyNumberFormat="1" applyFont="1" applyFill="1" applyAlignment="1">
      <alignment horizontal="right"/>
    </xf>
    <xf numFmtId="166" fontId="1" fillId="0" borderId="0" xfId="0" applyNumberFormat="1" applyFont="1"/>
    <xf numFmtId="2" fontId="1" fillId="0" borderId="0" xfId="0" applyNumberFormat="1" applyFont="1"/>
    <xf numFmtId="2" fontId="1" fillId="0" borderId="0" xfId="0" applyNumberFormat="1" applyFont="1" applyAlignment="1">
      <alignment horizontal="left"/>
    </xf>
    <xf numFmtId="3" fontId="0" fillId="0" borderId="0" xfId="0" applyNumberFormat="1"/>
    <xf numFmtId="0" fontId="10" fillId="0" borderId="0" xfId="0" applyFont="1"/>
    <xf numFmtId="0" fontId="10" fillId="0" borderId="1" xfId="0" applyFont="1" applyBorder="1"/>
    <xf numFmtId="166" fontId="1" fillId="0" borderId="0" xfId="5" applyNumberFormat="1" applyFont="1" applyFill="1"/>
    <xf numFmtId="164" fontId="1" fillId="0" borderId="0" xfId="2" applyNumberFormat="1" applyFont="1" applyFill="1"/>
    <xf numFmtId="164" fontId="1" fillId="0" borderId="0" xfId="2" applyNumberFormat="1" applyFont="1" applyFill="1" applyAlignment="1">
      <alignment horizontal="right"/>
    </xf>
    <xf numFmtId="166" fontId="0" fillId="0" borderId="0" xfId="0" applyNumberFormat="1"/>
    <xf numFmtId="164" fontId="11" fillId="0" borderId="0" xfId="2" applyNumberFormat="1" applyFont="1" applyFill="1"/>
    <xf numFmtId="0" fontId="11" fillId="0" borderId="0" xfId="0" applyFont="1"/>
    <xf numFmtId="0" fontId="4" fillId="0" borderId="0" xfId="0" applyFont="1"/>
    <xf numFmtId="164" fontId="11" fillId="0" borderId="0" xfId="2" applyNumberFormat="1" applyFont="1" applyFill="1" applyAlignment="1">
      <alignment horizontal="right"/>
    </xf>
    <xf numFmtId="166" fontId="11" fillId="0" borderId="0" xfId="5" applyNumberFormat="1" applyFont="1" applyFill="1"/>
    <xf numFmtId="164" fontId="5" fillId="0" borderId="0" xfId="2" applyNumberFormat="1" applyFont="1" applyFill="1"/>
    <xf numFmtId="0" fontId="5" fillId="0" borderId="0" xfId="0" applyFont="1"/>
    <xf numFmtId="2" fontId="5" fillId="0" borderId="0" xfId="0" applyNumberFormat="1" applyFont="1"/>
    <xf numFmtId="166" fontId="5" fillId="0" borderId="0" xfId="5" applyNumberFormat="1" applyFont="1" applyFill="1"/>
    <xf numFmtId="166" fontId="5" fillId="0" borderId="0" xfId="0" applyNumberFormat="1" applyFont="1"/>
    <xf numFmtId="2" fontId="6" fillId="0" borderId="0" xfId="0" applyNumberFormat="1" applyFont="1"/>
    <xf numFmtId="0" fontId="5" fillId="3" borderId="0" xfId="0" applyFont="1" applyFill="1" applyAlignment="1">
      <alignment horizontal="right"/>
    </xf>
    <xf numFmtId="166" fontId="5" fillId="3" borderId="0" xfId="0" applyNumberFormat="1" applyFont="1" applyFill="1" applyAlignment="1">
      <alignment horizontal="right"/>
    </xf>
    <xf numFmtId="168" fontId="5" fillId="0" borderId="0" xfId="0" applyNumberFormat="1" applyFont="1"/>
    <xf numFmtId="168" fontId="5" fillId="0" borderId="0" xfId="2" applyNumberFormat="1" applyFont="1" applyFill="1"/>
    <xf numFmtId="168" fontId="5" fillId="0" borderId="0" xfId="2" applyNumberFormat="1" applyFont="1" applyFill="1" applyAlignment="1">
      <alignment horizontal="right"/>
    </xf>
    <xf numFmtId="2" fontId="5" fillId="0" borderId="0" xfId="2" applyNumberFormat="1" applyFont="1" applyFill="1" applyAlignment="1">
      <alignment horizontal="right"/>
    </xf>
    <xf numFmtId="2" fontId="4" fillId="0" borderId="0" xfId="0" applyNumberFormat="1" applyFont="1"/>
    <xf numFmtId="166" fontId="6" fillId="0" borderId="0" xfId="0" applyNumberFormat="1" applyFont="1"/>
    <xf numFmtId="0" fontId="10" fillId="0" borderId="1" xfId="0" applyFont="1" applyBorder="1" applyAlignment="1">
      <alignment horizontal="center" wrapText="1"/>
    </xf>
    <xf numFmtId="166" fontId="7" fillId="0" borderId="0" xfId="0" applyNumberFormat="1" applyFont="1"/>
    <xf numFmtId="166" fontId="4" fillId="0" borderId="0" xfId="0" applyNumberFormat="1" applyFont="1"/>
    <xf numFmtId="0" fontId="6" fillId="0" borderId="1" xfId="0" applyFont="1" applyBorder="1" applyAlignment="1">
      <alignment horizontal="right" wrapText="1"/>
    </xf>
    <xf numFmtId="0" fontId="5" fillId="2" borderId="0" xfId="0" applyFont="1" applyFill="1" applyAlignment="1">
      <alignment horizontal="right"/>
    </xf>
    <xf numFmtId="0" fontId="5" fillId="0" borderId="0" xfId="4"/>
    <xf numFmtId="167" fontId="6" fillId="0" borderId="0" xfId="1" applyNumberFormat="1" applyFont="1" applyFill="1" applyBorder="1" applyAlignment="1">
      <alignment horizontal="right"/>
    </xf>
    <xf numFmtId="0" fontId="6" fillId="0" borderId="0" xfId="4" applyFont="1" applyAlignment="1">
      <alignment horizontal="right"/>
    </xf>
    <xf numFmtId="0" fontId="6" fillId="0" borderId="2" xfId="4" applyFont="1" applyBorder="1" applyAlignment="1">
      <alignment horizontal="right"/>
    </xf>
    <xf numFmtId="44" fontId="6" fillId="0" borderId="0" xfId="3" applyFont="1" applyFill="1" applyBorder="1" applyAlignment="1">
      <alignment horizontal="right"/>
    </xf>
    <xf numFmtId="166" fontId="6" fillId="0" borderId="2" xfId="6" applyNumberFormat="1" applyFont="1" applyFill="1" applyBorder="1" applyAlignment="1">
      <alignment horizontal="right"/>
    </xf>
    <xf numFmtId="44" fontId="6" fillId="0" borderId="0" xfId="3" applyFont="1" applyFill="1" applyBorder="1" applyAlignment="1">
      <alignment horizontal="center"/>
    </xf>
    <xf numFmtId="167" fontId="6" fillId="0" borderId="3" xfId="1" applyNumberFormat="1" applyFont="1" applyFill="1" applyBorder="1" applyAlignment="1">
      <alignment horizontal="right"/>
    </xf>
    <xf numFmtId="0" fontId="6" fillId="0" borderId="3" xfId="4" applyFont="1" applyBorder="1" applyAlignment="1">
      <alignment horizontal="right"/>
    </xf>
    <xf numFmtId="0" fontId="6" fillId="0" borderId="4" xfId="4" applyFont="1" applyBorder="1" applyAlignment="1">
      <alignment horizontal="right"/>
    </xf>
    <xf numFmtId="44" fontId="6" fillId="0" borderId="3" xfId="3" applyFont="1" applyFill="1" applyBorder="1" applyAlignment="1">
      <alignment horizontal="right"/>
    </xf>
    <xf numFmtId="166" fontId="6" fillId="0" borderId="4" xfId="6" applyNumberFormat="1" applyFont="1" applyFill="1" applyBorder="1" applyAlignment="1">
      <alignment horizontal="right"/>
    </xf>
    <xf numFmtId="44" fontId="6" fillId="0" borderId="3" xfId="3" applyFont="1" applyFill="1" applyBorder="1" applyAlignment="1">
      <alignment horizontal="center"/>
    </xf>
    <xf numFmtId="167" fontId="5" fillId="0" borderId="0" xfId="1" applyNumberFormat="1" applyFill="1"/>
    <xf numFmtId="166" fontId="5" fillId="0" borderId="0" xfId="6" applyNumberFormat="1" applyFill="1"/>
    <xf numFmtId="166" fontId="5" fillId="0" borderId="2" xfId="6" applyNumberFormat="1" applyFill="1" applyBorder="1"/>
    <xf numFmtId="42" fontId="5" fillId="0" borderId="0" xfId="3" applyNumberFormat="1" applyFill="1"/>
    <xf numFmtId="166" fontId="5" fillId="0" borderId="5" xfId="6" applyNumberFormat="1" applyFill="1" applyBorder="1"/>
    <xf numFmtId="42" fontId="5" fillId="0" borderId="0" xfId="3" applyNumberFormat="1" applyFill="1" applyBorder="1"/>
    <xf numFmtId="42" fontId="5" fillId="0" borderId="0" xfId="3" applyNumberFormat="1" applyFont="1" applyFill="1" applyBorder="1"/>
    <xf numFmtId="44" fontId="5" fillId="0" borderId="0" xfId="3" applyFill="1" applyBorder="1"/>
    <xf numFmtId="44" fontId="5" fillId="0" borderId="0" xfId="3" applyFill="1"/>
    <xf numFmtId="44" fontId="5" fillId="0" borderId="0" xfId="3" applyFont="1" applyFill="1"/>
    <xf numFmtId="167" fontId="5" fillId="0" borderId="0" xfId="4" applyNumberFormat="1"/>
    <xf numFmtId="0" fontId="5" fillId="0" borderId="0" xfId="4" quotePrefix="1"/>
    <xf numFmtId="0" fontId="5" fillId="0" borderId="0" xfId="4" applyAlignment="1">
      <alignment wrapText="1"/>
    </xf>
    <xf numFmtId="165" fontId="5" fillId="0" borderId="0" xfId="4" applyNumberFormat="1"/>
    <xf numFmtId="3" fontId="12" fillId="0" borderId="0" xfId="1" applyNumberFormat="1" applyFont="1" applyFill="1" applyBorder="1" applyAlignment="1">
      <alignment horizontal="right"/>
    </xf>
    <xf numFmtId="3" fontId="12" fillId="0" borderId="0" xfId="4" applyNumberFormat="1" applyFont="1" applyAlignment="1">
      <alignment horizontal="right"/>
    </xf>
    <xf numFmtId="3" fontId="5" fillId="0" borderId="0" xfId="1" applyNumberFormat="1" applyFill="1" applyBorder="1" applyAlignment="1">
      <alignment horizontal="right"/>
    </xf>
    <xf numFmtId="3" fontId="5" fillId="0" borderId="0" xfId="4" applyNumberFormat="1" applyAlignment="1">
      <alignment horizontal="right"/>
    </xf>
    <xf numFmtId="165" fontId="5" fillId="0" borderId="0" xfId="6" applyNumberFormat="1" applyFill="1"/>
    <xf numFmtId="10" fontId="5" fillId="0" borderId="0" xfId="3" applyNumberFormat="1" applyFill="1"/>
    <xf numFmtId="10" fontId="5" fillId="0" borderId="0" xfId="5" applyNumberFormat="1" applyFont="1"/>
    <xf numFmtId="0" fontId="13" fillId="0" borderId="0" xfId="7" applyFont="1" applyAlignment="1">
      <alignment wrapText="1"/>
    </xf>
    <xf numFmtId="0" fontId="1" fillId="0" borderId="0" xfId="7"/>
    <xf numFmtId="9" fontId="0" fillId="0" borderId="0" xfId="5" applyFont="1"/>
    <xf numFmtId="0" fontId="1" fillId="0" borderId="0" xfId="4" applyFont="1"/>
    <xf numFmtId="0" fontId="1" fillId="0" borderId="0" xfId="4" quotePrefix="1" applyFont="1"/>
    <xf numFmtId="0" fontId="8" fillId="0" borderId="0" xfId="0" quotePrefix="1" applyFont="1" applyAlignment="1">
      <alignment horizontal="center"/>
    </xf>
    <xf numFmtId="0" fontId="9" fillId="0" borderId="0" xfId="0" quotePrefix="1" applyFont="1" applyAlignment="1">
      <alignment horizontal="center"/>
    </xf>
    <xf numFmtId="0" fontId="10" fillId="0" borderId="1" xfId="0" applyFont="1" applyBorder="1" applyAlignment="1">
      <alignment horizontal="center"/>
    </xf>
    <xf numFmtId="0" fontId="8" fillId="0" borderId="0" xfId="4" quotePrefix="1" applyFont="1" applyAlignment="1">
      <alignment horizontal="center"/>
    </xf>
    <xf numFmtId="0" fontId="8" fillId="0" borderId="0" xfId="0" applyFont="1" applyAlignment="1">
      <alignment horizontal="center"/>
    </xf>
  </cellXfs>
  <cellStyles count="8">
    <cellStyle name="Comma 2" xfId="1" xr:uid="{00000000-0005-0000-0000-000000000000}"/>
    <cellStyle name="Currency" xfId="2" builtinId="4"/>
    <cellStyle name="Currency 2" xfId="3" xr:uid="{00000000-0005-0000-0000-000002000000}"/>
    <cellStyle name="Normal" xfId="0" builtinId="0"/>
    <cellStyle name="Normal 2" xfId="4" xr:uid="{00000000-0005-0000-0000-000004000000}"/>
    <cellStyle name="Normal 3" xfId="7" xr:uid="{A294CA30-FE46-496A-B1C8-4783D02A49FC}"/>
    <cellStyle name="Percent" xfId="5" builtinId="5"/>
    <cellStyle name="Percent 2" xfId="6"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microsoft.com/office/2006/relationships/xlExternalLinkPath/xlStartup" Target="Projects/2003/wage%20file/Wage%20Dist/Book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GDIST"/>
    </sheetNames>
    <sheetDataSet>
      <sheetData sheetId="0">
        <row r="117">
          <cell r="C117" t="str">
            <v xml:space="preserve">        200X Wage Distribution</v>
          </cell>
        </row>
        <row r="118">
          <cell r="C118" t="str">
            <v xml:space="preserve">  of Oregonians, by quarters worked</v>
          </cell>
        </row>
        <row r="120">
          <cell r="A120" t="str">
            <v xml:space="preserve">      Wages</v>
          </cell>
          <cell r="D120" t="str">
            <v xml:space="preserve">   Quarters Worked</v>
          </cell>
        </row>
        <row r="121">
          <cell r="A121" t="str">
            <v>Greater</v>
          </cell>
          <cell r="B121" t="str">
            <v>or Equal</v>
          </cell>
        </row>
        <row r="122">
          <cell r="A122" t="str">
            <v>Than</v>
          </cell>
          <cell r="B122" t="str">
            <v>To</v>
          </cell>
          <cell r="C122" t="str">
            <v>1</v>
          </cell>
          <cell r="D122" t="str">
            <v>2</v>
          </cell>
          <cell r="E122" t="str">
            <v>3</v>
          </cell>
          <cell r="F122" t="str">
            <v>4</v>
          </cell>
          <cell r="G122" t="str">
            <v>Total</v>
          </cell>
        </row>
        <row r="123">
          <cell r="B123">
            <v>0</v>
          </cell>
          <cell r="C123">
            <v>999</v>
          </cell>
          <cell r="D123">
            <v>205</v>
          </cell>
          <cell r="E123">
            <v>76</v>
          </cell>
          <cell r="F123">
            <v>51</v>
          </cell>
          <cell r="G123">
            <v>1331</v>
          </cell>
        </row>
        <row r="124">
          <cell r="A124">
            <v>0</v>
          </cell>
          <cell r="B124">
            <v>5000</v>
          </cell>
          <cell r="C124">
            <v>225984</v>
          </cell>
          <cell r="D124">
            <v>159068</v>
          </cell>
          <cell r="E124">
            <v>85634</v>
          </cell>
          <cell r="F124">
            <v>66155</v>
          </cell>
          <cell r="G124">
            <v>536841</v>
          </cell>
        </row>
        <row r="125">
          <cell r="A125">
            <v>5000</v>
          </cell>
          <cell r="B125">
            <v>10000</v>
          </cell>
          <cell r="C125">
            <v>17639</v>
          </cell>
          <cell r="D125">
            <v>40687</v>
          </cell>
          <cell r="E125">
            <v>62577</v>
          </cell>
          <cell r="F125">
            <v>131635</v>
          </cell>
          <cell r="G125">
            <v>252538</v>
          </cell>
        </row>
        <row r="126">
          <cell r="A126">
            <v>10000</v>
          </cell>
          <cell r="B126">
            <v>15000</v>
          </cell>
          <cell r="C126">
            <v>4856</v>
          </cell>
          <cell r="D126">
            <v>13730</v>
          </cell>
          <cell r="E126">
            <v>30901</v>
          </cell>
          <cell r="F126">
            <v>152844</v>
          </cell>
          <cell r="G126">
            <v>202331</v>
          </cell>
        </row>
        <row r="127">
          <cell r="A127">
            <v>15000</v>
          </cell>
          <cell r="B127">
            <v>20000</v>
          </cell>
          <cell r="C127">
            <v>1582</v>
          </cell>
          <cell r="D127">
            <v>6235</v>
          </cell>
          <cell r="E127">
            <v>16380</v>
          </cell>
          <cell r="F127">
            <v>152700</v>
          </cell>
          <cell r="G127">
            <v>176897</v>
          </cell>
        </row>
        <row r="128">
          <cell r="A128">
            <v>20000</v>
          </cell>
          <cell r="B128">
            <v>25000</v>
          </cell>
          <cell r="C128">
            <v>794</v>
          </cell>
          <cell r="D128">
            <v>3037</v>
          </cell>
          <cell r="E128">
            <v>9235</v>
          </cell>
          <cell r="F128">
            <v>139550</v>
          </cell>
          <cell r="G128">
            <v>152616</v>
          </cell>
        </row>
        <row r="129">
          <cell r="A129">
            <v>25000</v>
          </cell>
          <cell r="B129">
            <v>30000</v>
          </cell>
          <cell r="C129">
            <v>479</v>
          </cell>
          <cell r="D129">
            <v>1775</v>
          </cell>
          <cell r="E129">
            <v>5849</v>
          </cell>
          <cell r="F129">
            <v>123074</v>
          </cell>
          <cell r="G129">
            <v>131177</v>
          </cell>
        </row>
        <row r="130">
          <cell r="A130">
            <v>30000</v>
          </cell>
          <cell r="B130">
            <v>35000</v>
          </cell>
          <cell r="C130">
            <v>280</v>
          </cell>
          <cell r="D130">
            <v>1123</v>
          </cell>
          <cell r="E130">
            <v>4526</v>
          </cell>
          <cell r="F130">
            <v>97057</v>
          </cell>
          <cell r="G130">
            <v>102986</v>
          </cell>
        </row>
        <row r="131">
          <cell r="A131">
            <v>35000</v>
          </cell>
          <cell r="B131">
            <v>40000</v>
          </cell>
          <cell r="C131">
            <v>192</v>
          </cell>
          <cell r="D131">
            <v>624</v>
          </cell>
          <cell r="E131">
            <v>2801</v>
          </cell>
          <cell r="F131">
            <v>76739</v>
          </cell>
          <cell r="G131">
            <v>80356</v>
          </cell>
        </row>
        <row r="132">
          <cell r="A132">
            <v>40000</v>
          </cell>
          <cell r="B132">
            <v>45000</v>
          </cell>
          <cell r="C132">
            <v>115</v>
          </cell>
          <cell r="D132">
            <v>382</v>
          </cell>
          <cell r="E132">
            <v>1782</v>
          </cell>
          <cell r="F132">
            <v>59185</v>
          </cell>
          <cell r="G132">
            <v>61464</v>
          </cell>
        </row>
        <row r="133">
          <cell r="A133">
            <v>45000</v>
          </cell>
          <cell r="B133">
            <v>50000</v>
          </cell>
          <cell r="C133">
            <v>112</v>
          </cell>
          <cell r="D133">
            <v>302</v>
          </cell>
          <cell r="E133">
            <v>1184</v>
          </cell>
          <cell r="F133">
            <v>45494</v>
          </cell>
          <cell r="G133">
            <v>47092</v>
          </cell>
        </row>
        <row r="134">
          <cell r="A134">
            <v>50000</v>
          </cell>
          <cell r="B134">
            <v>55000</v>
          </cell>
          <cell r="C134">
            <v>81</v>
          </cell>
          <cell r="D134">
            <v>208</v>
          </cell>
          <cell r="E134">
            <v>752</v>
          </cell>
          <cell r="F134">
            <v>32829</v>
          </cell>
          <cell r="G134">
            <v>33870</v>
          </cell>
        </row>
        <row r="135">
          <cell r="A135">
            <v>55000</v>
          </cell>
          <cell r="B135">
            <v>60000</v>
          </cell>
          <cell r="C135">
            <v>79</v>
          </cell>
          <cell r="D135">
            <v>161</v>
          </cell>
          <cell r="E135">
            <v>487</v>
          </cell>
          <cell r="F135">
            <v>22746</v>
          </cell>
          <cell r="G135">
            <v>23473</v>
          </cell>
        </row>
        <row r="136">
          <cell r="A136">
            <v>60000</v>
          </cell>
          <cell r="B136">
            <v>80000</v>
          </cell>
          <cell r="C136">
            <v>164</v>
          </cell>
          <cell r="D136">
            <v>376</v>
          </cell>
          <cell r="E136">
            <v>1041</v>
          </cell>
          <cell r="F136">
            <v>43016</v>
          </cell>
          <cell r="G136">
            <v>44597</v>
          </cell>
        </row>
        <row r="137">
          <cell r="A137">
            <v>80000</v>
          </cell>
          <cell r="B137">
            <v>100000</v>
          </cell>
          <cell r="C137">
            <v>89</v>
          </cell>
          <cell r="D137">
            <v>170</v>
          </cell>
          <cell r="E137">
            <v>435</v>
          </cell>
          <cell r="F137">
            <v>14557</v>
          </cell>
          <cell r="G137">
            <v>15251</v>
          </cell>
        </row>
        <row r="138">
          <cell r="A138">
            <v>100000</v>
          </cell>
          <cell r="B138">
            <v>200000</v>
          </cell>
          <cell r="C138">
            <v>155</v>
          </cell>
          <cell r="D138">
            <v>186</v>
          </cell>
          <cell r="E138">
            <v>577</v>
          </cell>
          <cell r="F138">
            <v>16155</v>
          </cell>
          <cell r="G138">
            <v>17073</v>
          </cell>
        </row>
        <row r="139">
          <cell r="A139">
            <v>200000</v>
          </cell>
          <cell r="B139">
            <v>400000</v>
          </cell>
          <cell r="C139">
            <v>62</v>
          </cell>
          <cell r="D139">
            <v>37</v>
          </cell>
          <cell r="E139">
            <v>136</v>
          </cell>
          <cell r="F139">
            <v>3848</v>
          </cell>
          <cell r="G139">
            <v>4083</v>
          </cell>
        </row>
        <row r="140">
          <cell r="A140">
            <v>400000</v>
          </cell>
          <cell r="C140">
            <v>20</v>
          </cell>
          <cell r="D140">
            <v>20</v>
          </cell>
          <cell r="E140">
            <v>52</v>
          </cell>
          <cell r="F140">
            <v>1017</v>
          </cell>
          <cell r="G140">
            <v>1109</v>
          </cell>
        </row>
        <row r="141">
          <cell r="A141" t="str">
            <v xml:space="preserve">      Total</v>
          </cell>
          <cell r="C141">
            <v>253682</v>
          </cell>
          <cell r="D141">
            <v>228326</v>
          </cell>
          <cell r="E141">
            <v>224425</v>
          </cell>
          <cell r="F141">
            <v>1178652</v>
          </cell>
          <cell r="G141">
            <v>1885085</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6320A-79D8-406C-85D7-A8D9CBC04F93}">
  <sheetPr>
    <tabColor theme="6" tint="0.39997558519241921"/>
  </sheetPr>
  <dimension ref="A1"/>
  <sheetViews>
    <sheetView workbookViewId="0"/>
  </sheetViews>
  <sheetFormatPr defaultColWidth="8.90625" defaultRowHeight="15" x14ac:dyDescent="0.25"/>
  <cols>
    <col min="1" max="1" width="74.08984375" style="78" customWidth="1"/>
    <col min="2" max="16384" width="8.90625" style="78"/>
  </cols>
  <sheetData>
    <row r="1" spans="1:1" ht="66" x14ac:dyDescent="0.25">
      <c r="A1" s="77" t="s">
        <v>83</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39997558519241921"/>
    <pageSetUpPr fitToPage="1"/>
  </sheetPr>
  <dimension ref="A2:O47"/>
  <sheetViews>
    <sheetView zoomScale="75" workbookViewId="0">
      <selection activeCell="A2" sqref="A2:O2"/>
    </sheetView>
  </sheetViews>
  <sheetFormatPr defaultColWidth="8.81640625" defaultRowHeight="15" x14ac:dyDescent="0.25"/>
  <cols>
    <col min="1" max="6" width="8.81640625" style="3"/>
    <col min="7" max="7" width="10.453125" style="3" customWidth="1"/>
    <col min="8" max="8" width="6.90625" style="3" customWidth="1"/>
    <col min="9" max="16384" width="8.81640625" style="3"/>
  </cols>
  <sheetData>
    <row r="2" spans="1:15" ht="15.6" x14ac:dyDescent="0.3">
      <c r="A2" s="86" t="s">
        <v>92</v>
      </c>
      <c r="B2" s="86"/>
      <c r="C2" s="86"/>
      <c r="D2" s="86"/>
      <c r="E2" s="86"/>
      <c r="F2" s="86"/>
      <c r="G2" s="86"/>
      <c r="H2" s="86"/>
      <c r="I2" s="86"/>
      <c r="J2" s="86"/>
      <c r="K2" s="86"/>
      <c r="L2" s="86"/>
      <c r="M2" s="86"/>
      <c r="N2" s="86"/>
      <c r="O2" s="86"/>
    </row>
    <row r="4" spans="1:15" ht="15.6" x14ac:dyDescent="0.3">
      <c r="C4" s="4" t="s">
        <v>106</v>
      </c>
      <c r="K4" s="4" t="s">
        <v>32</v>
      </c>
      <c r="M4" s="6"/>
    </row>
    <row r="6" spans="1:15" ht="15.6" x14ac:dyDescent="0.3">
      <c r="C6" s="4" t="s">
        <v>33</v>
      </c>
      <c r="K6" s="4" t="s">
        <v>33</v>
      </c>
    </row>
    <row r="8" spans="1:15" ht="17.399999999999999" x14ac:dyDescent="0.25">
      <c r="A8" s="7"/>
      <c r="B8" s="7" t="s">
        <v>45</v>
      </c>
      <c r="C8" s="7" t="s">
        <v>34</v>
      </c>
      <c r="D8" s="7" t="s">
        <v>35</v>
      </c>
      <c r="E8" s="7" t="s">
        <v>36</v>
      </c>
      <c r="F8" s="7" t="s">
        <v>37</v>
      </c>
      <c r="G8" s="7" t="s">
        <v>38</v>
      </c>
      <c r="H8" s="7"/>
      <c r="I8" s="7"/>
      <c r="J8" s="8" t="s">
        <v>39</v>
      </c>
      <c r="K8" s="7" t="s">
        <v>34</v>
      </c>
      <c r="L8" s="7" t="s">
        <v>35</v>
      </c>
      <c r="M8" s="7" t="s">
        <v>36</v>
      </c>
      <c r="N8" s="7" t="s">
        <v>37</v>
      </c>
      <c r="O8" s="7" t="s">
        <v>38</v>
      </c>
    </row>
    <row r="9" spans="1:15" x14ac:dyDescent="0.25">
      <c r="A9" s="3" t="s">
        <v>40</v>
      </c>
      <c r="B9" s="32"/>
      <c r="C9" s="33">
        <v>19.010000000000002</v>
      </c>
      <c r="D9" s="33">
        <v>24.1</v>
      </c>
      <c r="E9" s="33">
        <v>32.44</v>
      </c>
      <c r="F9" s="33">
        <v>51.31</v>
      </c>
      <c r="G9" s="34" t="s">
        <v>48</v>
      </c>
      <c r="H9" s="24"/>
      <c r="I9" s="25" t="s">
        <v>40</v>
      </c>
      <c r="J9" s="27"/>
      <c r="K9" s="15">
        <v>4.796030871003313E-2</v>
      </c>
      <c r="L9" s="15">
        <v>4.4194107452339829E-2</v>
      </c>
      <c r="M9" s="15">
        <v>4.7803617571059331E-2</v>
      </c>
      <c r="N9" s="15">
        <v>4.8640915593705349E-2</v>
      </c>
      <c r="O9" s="35" t="s">
        <v>48</v>
      </c>
    </row>
    <row r="10" spans="1:15" x14ac:dyDescent="0.25">
      <c r="A10" s="3" t="s">
        <v>2</v>
      </c>
      <c r="B10" s="33">
        <v>41.048439234269097</v>
      </c>
      <c r="C10" s="33">
        <v>16.467680000000001</v>
      </c>
      <c r="D10" s="33">
        <v>21.365649999999999</v>
      </c>
      <c r="E10" s="33">
        <v>27.849450000000001</v>
      </c>
      <c r="F10" s="33">
        <v>40.385660000000001</v>
      </c>
      <c r="G10" s="33">
        <v>99.19641</v>
      </c>
      <c r="H10" s="25"/>
      <c r="I10" s="25" t="s">
        <v>2</v>
      </c>
      <c r="J10" s="15">
        <v>3.9576988727961053E-2</v>
      </c>
      <c r="K10" s="15">
        <v>3.7367499680304797E-2</v>
      </c>
      <c r="L10" s="15">
        <v>4.3159057264833642E-2</v>
      </c>
      <c r="M10" s="15">
        <v>4.5527718482066548E-2</v>
      </c>
      <c r="N10" s="15">
        <v>4.842809746574521E-2</v>
      </c>
      <c r="O10" s="15">
        <v>3.387382989283378E-2</v>
      </c>
    </row>
    <row r="11" spans="1:15" x14ac:dyDescent="0.25">
      <c r="A11" s="3" t="s">
        <v>41</v>
      </c>
      <c r="B11" s="33">
        <v>27.65</v>
      </c>
      <c r="C11" s="33">
        <v>16.68</v>
      </c>
      <c r="D11" s="33">
        <v>21.25</v>
      </c>
      <c r="E11" s="33">
        <v>27.65</v>
      </c>
      <c r="F11" s="33">
        <v>39.619999999999997</v>
      </c>
      <c r="G11" s="33">
        <v>71.88</v>
      </c>
      <c r="H11" s="25"/>
      <c r="I11" s="25" t="s">
        <v>41</v>
      </c>
      <c r="J11" s="15">
        <v>4.695191215448688E-2</v>
      </c>
      <c r="K11" s="15">
        <v>3.9252336448598067E-2</v>
      </c>
      <c r="L11" s="15">
        <v>4.2688910696761583E-2</v>
      </c>
      <c r="M11" s="15">
        <v>4.6555639666918877E-2</v>
      </c>
      <c r="N11" s="15">
        <v>4.8703017469560517E-2</v>
      </c>
      <c r="O11" s="15">
        <v>4.5527272727272659E-2</v>
      </c>
    </row>
    <row r="12" spans="1:15" x14ac:dyDescent="0.25">
      <c r="B12" s="26"/>
      <c r="C12" s="26"/>
      <c r="D12" s="26"/>
      <c r="E12" s="26"/>
      <c r="F12" s="26"/>
      <c r="G12" s="26"/>
      <c r="H12" s="25"/>
      <c r="I12" s="25"/>
      <c r="J12" s="27"/>
      <c r="K12" s="28"/>
      <c r="L12" s="28"/>
      <c r="M12" s="28"/>
      <c r="N12" s="28"/>
      <c r="O12" s="28"/>
    </row>
    <row r="13" spans="1:15" ht="17.399999999999999" x14ac:dyDescent="0.25">
      <c r="B13" s="36" t="s">
        <v>102</v>
      </c>
      <c r="C13" s="26"/>
      <c r="D13" s="26"/>
      <c r="E13" s="26"/>
      <c r="F13" s="26"/>
      <c r="G13" s="26"/>
      <c r="H13" s="25"/>
      <c r="I13" s="25"/>
      <c r="J13" s="40"/>
      <c r="K13" s="28"/>
      <c r="L13" s="28"/>
      <c r="M13" s="28"/>
      <c r="N13" s="28"/>
      <c r="O13" s="28"/>
    </row>
    <row r="14" spans="1:15" x14ac:dyDescent="0.25">
      <c r="B14" s="26"/>
      <c r="C14" s="26"/>
      <c r="D14" s="26"/>
      <c r="E14" s="26"/>
      <c r="F14" s="26"/>
      <c r="G14" s="26"/>
      <c r="H14" s="25"/>
      <c r="I14" s="25"/>
      <c r="J14" s="28"/>
      <c r="K14" s="28"/>
      <c r="L14" s="28"/>
      <c r="M14" s="28"/>
      <c r="N14" s="28"/>
      <c r="O14" s="28"/>
    </row>
    <row r="15" spans="1:15" ht="15.6" x14ac:dyDescent="0.3">
      <c r="B15" s="26"/>
      <c r="C15" s="29" t="s">
        <v>42</v>
      </c>
      <c r="D15" s="26"/>
      <c r="E15" s="26"/>
      <c r="F15" s="26"/>
      <c r="G15" s="26"/>
      <c r="H15" s="25"/>
      <c r="I15" s="25"/>
      <c r="J15" s="28"/>
      <c r="K15" s="37" t="s">
        <v>42</v>
      </c>
      <c r="L15" s="28"/>
      <c r="M15" s="28"/>
      <c r="N15" s="28"/>
      <c r="O15" s="28"/>
    </row>
    <row r="16" spans="1:15" x14ac:dyDescent="0.25">
      <c r="B16" s="26"/>
      <c r="C16" s="26"/>
      <c r="D16" s="26"/>
      <c r="E16" s="26"/>
      <c r="F16" s="26"/>
      <c r="G16" s="26"/>
      <c r="H16" s="25"/>
      <c r="I16" s="25"/>
      <c r="J16" s="28"/>
      <c r="K16" s="28"/>
      <c r="L16" s="28"/>
      <c r="M16" s="28"/>
      <c r="N16" s="28"/>
      <c r="O16" s="28"/>
    </row>
    <row r="17" spans="1:15" ht="17.399999999999999" x14ac:dyDescent="0.25">
      <c r="A17" s="7"/>
      <c r="B17" s="42" t="s">
        <v>57</v>
      </c>
      <c r="C17" s="30" t="s">
        <v>34</v>
      </c>
      <c r="D17" s="30" t="s">
        <v>35</v>
      </c>
      <c r="E17" s="30" t="s">
        <v>36</v>
      </c>
      <c r="F17" s="30" t="s">
        <v>37</v>
      </c>
      <c r="G17" s="30" t="s">
        <v>38</v>
      </c>
      <c r="H17" s="30"/>
      <c r="I17" s="30"/>
      <c r="J17" s="31" t="s">
        <v>39</v>
      </c>
      <c r="K17" s="30" t="s">
        <v>34</v>
      </c>
      <c r="L17" s="30" t="s">
        <v>35</v>
      </c>
      <c r="M17" s="30" t="s">
        <v>36</v>
      </c>
      <c r="N17" s="30" t="s">
        <v>37</v>
      </c>
      <c r="O17" s="30" t="s">
        <v>38</v>
      </c>
    </row>
    <row r="18" spans="1:15" x14ac:dyDescent="0.25">
      <c r="A18" s="3" t="s">
        <v>40</v>
      </c>
      <c r="B18" s="32"/>
      <c r="C18" s="33">
        <v>20.69</v>
      </c>
      <c r="D18" s="33">
        <v>26.73</v>
      </c>
      <c r="E18" s="33">
        <v>35.979999999999997</v>
      </c>
      <c r="F18" s="33">
        <v>55.61</v>
      </c>
      <c r="G18" s="34" t="s">
        <v>48</v>
      </c>
      <c r="H18" s="24"/>
      <c r="I18" s="25" t="s">
        <v>40</v>
      </c>
      <c r="J18" s="27"/>
      <c r="K18" s="15">
        <v>3.4500000000000072E-2</v>
      </c>
      <c r="L18" s="15">
        <v>3.8865137971239798E-2</v>
      </c>
      <c r="M18" s="15">
        <v>4.2294322132097148E-2</v>
      </c>
      <c r="N18" s="15">
        <v>4.4711628780762777E-2</v>
      </c>
      <c r="O18" s="35" t="s">
        <v>48</v>
      </c>
    </row>
    <row r="19" spans="1:15" x14ac:dyDescent="0.25">
      <c r="A19" s="3" t="s">
        <v>2</v>
      </c>
      <c r="B19" s="33">
        <v>42.983054265399801</v>
      </c>
      <c r="C19" s="33">
        <v>17.812750000000001</v>
      </c>
      <c r="D19" s="33">
        <v>23.595020000000002</v>
      </c>
      <c r="E19" s="33">
        <v>30.921700000000001</v>
      </c>
      <c r="F19" s="33">
        <v>44.455910000000003</v>
      </c>
      <c r="G19" s="33">
        <v>98.146559999999994</v>
      </c>
      <c r="H19" s="25"/>
      <c r="I19" s="25" t="s">
        <v>2</v>
      </c>
      <c r="J19" s="15">
        <v>3.8013493224616612E-2</v>
      </c>
      <c r="K19" s="15">
        <v>3.6596507889952827E-2</v>
      </c>
      <c r="L19" s="15">
        <v>3.6756376738361497E-2</v>
      </c>
      <c r="M19" s="15">
        <v>4.0901966698354338E-2</v>
      </c>
      <c r="N19" s="15">
        <v>4.3334028796884853E-2</v>
      </c>
      <c r="O19" s="15">
        <v>3.5142936998032989E-2</v>
      </c>
    </row>
    <row r="20" spans="1:15" x14ac:dyDescent="0.25">
      <c r="A20" s="3" t="s">
        <v>41</v>
      </c>
      <c r="B20" s="33">
        <v>30.69</v>
      </c>
      <c r="C20" s="33">
        <v>18.09</v>
      </c>
      <c r="D20" s="33">
        <v>23.54</v>
      </c>
      <c r="E20" s="33">
        <v>30.69</v>
      </c>
      <c r="F20" s="33">
        <v>43.79</v>
      </c>
      <c r="G20" s="33">
        <v>75.86</v>
      </c>
      <c r="H20" s="25"/>
      <c r="I20" s="25" t="s">
        <v>41</v>
      </c>
      <c r="J20" s="15">
        <v>4.0338983050847502E-2</v>
      </c>
      <c r="K20" s="15">
        <v>3.7270642201834778E-2</v>
      </c>
      <c r="L20" s="15">
        <v>3.6547776309995519E-2</v>
      </c>
      <c r="M20" s="15">
        <v>4.0338983050847502E-2</v>
      </c>
      <c r="N20" s="15">
        <v>4.311576941400673E-2</v>
      </c>
      <c r="O20" s="15">
        <v>4.031815688425669E-2</v>
      </c>
    </row>
    <row r="21" spans="1:15" x14ac:dyDescent="0.25">
      <c r="B21" s="26"/>
      <c r="C21" s="26"/>
      <c r="D21" s="26"/>
      <c r="E21" s="26"/>
      <c r="F21" s="26"/>
      <c r="G21" s="26"/>
      <c r="H21" s="25"/>
      <c r="I21" s="25"/>
      <c r="J21" s="25"/>
      <c r="K21" s="25"/>
      <c r="L21" s="25"/>
      <c r="M21" s="25"/>
      <c r="N21" s="25"/>
      <c r="O21" s="25"/>
    </row>
    <row r="22" spans="1:15" ht="17.399999999999999" x14ac:dyDescent="0.25">
      <c r="B22" s="36" t="s">
        <v>103</v>
      </c>
      <c r="C22" s="26"/>
      <c r="D22" s="26"/>
      <c r="E22" s="26"/>
      <c r="F22" s="26"/>
      <c r="G22" s="26"/>
      <c r="H22" s="25"/>
      <c r="I22" s="25"/>
      <c r="J22" s="25"/>
      <c r="K22" s="25"/>
      <c r="L22" s="25"/>
      <c r="M22" s="25"/>
      <c r="N22" s="25"/>
      <c r="O22" s="25"/>
    </row>
    <row r="23" spans="1:15" x14ac:dyDescent="0.25">
      <c r="B23" s="26"/>
      <c r="C23" s="26"/>
      <c r="D23" s="26"/>
      <c r="E23" s="26"/>
      <c r="F23" s="26"/>
      <c r="G23" s="26"/>
      <c r="H23" s="25"/>
      <c r="I23" s="25"/>
      <c r="J23" s="25"/>
      <c r="K23" s="25"/>
      <c r="L23" s="25"/>
      <c r="M23" s="25"/>
      <c r="N23" s="25"/>
      <c r="O23" s="25"/>
    </row>
    <row r="24" spans="1:15" ht="15.6" x14ac:dyDescent="0.3">
      <c r="B24" s="26"/>
      <c r="C24" s="29" t="s">
        <v>43</v>
      </c>
      <c r="D24" s="26"/>
      <c r="E24" s="26"/>
      <c r="F24" s="26"/>
      <c r="G24" s="26"/>
      <c r="H24" s="25"/>
      <c r="I24" s="25"/>
      <c r="J24" s="28"/>
      <c r="K24" s="4" t="s">
        <v>43</v>
      </c>
      <c r="L24" s="28"/>
      <c r="M24" s="28"/>
      <c r="N24" s="28"/>
      <c r="O24" s="28"/>
    </row>
    <row r="25" spans="1:15" x14ac:dyDescent="0.25">
      <c r="B25" s="26"/>
      <c r="C25" s="26"/>
      <c r="D25" s="26"/>
      <c r="E25" s="26"/>
      <c r="F25" s="26"/>
      <c r="G25" s="26"/>
      <c r="H25" s="25"/>
      <c r="I25" s="25"/>
      <c r="J25" s="28"/>
      <c r="K25" s="28"/>
      <c r="L25" s="28"/>
      <c r="M25" s="28"/>
      <c r="N25" s="28"/>
      <c r="O25" s="28"/>
    </row>
    <row r="26" spans="1:15" ht="17.399999999999999" x14ac:dyDescent="0.25">
      <c r="A26" s="7"/>
      <c r="B26" s="42" t="s">
        <v>58</v>
      </c>
      <c r="C26" s="30" t="s">
        <v>34</v>
      </c>
      <c r="D26" s="30" t="s">
        <v>35</v>
      </c>
      <c r="E26" s="30" t="s">
        <v>36</v>
      </c>
      <c r="F26" s="30" t="s">
        <v>37</v>
      </c>
      <c r="G26" s="30" t="s">
        <v>38</v>
      </c>
      <c r="H26" s="30"/>
      <c r="I26" s="30"/>
      <c r="J26" s="31" t="s">
        <v>39</v>
      </c>
      <c r="K26" s="30" t="s">
        <v>34</v>
      </c>
      <c r="L26" s="30" t="s">
        <v>35</v>
      </c>
      <c r="M26" s="30" t="s">
        <v>36</v>
      </c>
      <c r="N26" s="30" t="s">
        <v>37</v>
      </c>
      <c r="O26" s="30" t="s">
        <v>38</v>
      </c>
    </row>
    <row r="27" spans="1:15" x14ac:dyDescent="0.25">
      <c r="A27" s="3" t="s">
        <v>40</v>
      </c>
      <c r="B27" s="32"/>
      <c r="C27" s="33">
        <v>22.14</v>
      </c>
      <c r="D27" s="33">
        <v>28.7</v>
      </c>
      <c r="E27" s="33">
        <v>38.56</v>
      </c>
      <c r="F27" s="33">
        <v>58.54</v>
      </c>
      <c r="G27" s="34" t="s">
        <v>48</v>
      </c>
      <c r="H27" s="24"/>
      <c r="I27" s="25" t="s">
        <v>40</v>
      </c>
      <c r="J27" s="27"/>
      <c r="K27" s="15">
        <v>3.6031820308844151E-2</v>
      </c>
      <c r="L27" s="15">
        <v>4.1364296081277237E-2</v>
      </c>
      <c r="M27" s="15">
        <v>4.4986449864498748E-2</v>
      </c>
      <c r="N27" s="15">
        <v>4.6665474700518503E-2</v>
      </c>
      <c r="O27" s="35" t="s">
        <v>48</v>
      </c>
    </row>
    <row r="28" spans="1:15" x14ac:dyDescent="0.25">
      <c r="A28" s="3" t="s">
        <v>2</v>
      </c>
      <c r="B28" s="33">
        <v>45.0060384684677</v>
      </c>
      <c r="C28" s="33">
        <v>18.839079999999999</v>
      </c>
      <c r="D28" s="33">
        <v>25.28763</v>
      </c>
      <c r="E28" s="33">
        <v>33.160890000000002</v>
      </c>
      <c r="F28" s="33">
        <v>47.324530000000003</v>
      </c>
      <c r="G28" s="33">
        <v>100.44781</v>
      </c>
      <c r="H28" s="25"/>
      <c r="I28" s="25" t="s">
        <v>2</v>
      </c>
      <c r="J28" s="15">
        <v>4.0568279961628609E-2</v>
      </c>
      <c r="K28" s="15">
        <v>3.6316298739912073E-2</v>
      </c>
      <c r="L28" s="15">
        <v>3.8665471137878597E-2</v>
      </c>
      <c r="M28" s="15">
        <v>4.3453840206696542E-2</v>
      </c>
      <c r="N28" s="15">
        <v>4.637088661052071E-2</v>
      </c>
      <c r="O28" s="15">
        <v>3.8117144126562821E-2</v>
      </c>
    </row>
    <row r="29" spans="1:15" x14ac:dyDescent="0.25">
      <c r="A29" s="3" t="s">
        <v>41</v>
      </c>
      <c r="B29" s="33">
        <v>32.93</v>
      </c>
      <c r="C29" s="33">
        <v>19.23</v>
      </c>
      <c r="D29" s="33">
        <v>25.21</v>
      </c>
      <c r="E29" s="33">
        <v>32.93</v>
      </c>
      <c r="F29" s="33">
        <v>46.73</v>
      </c>
      <c r="G29" s="33">
        <v>79.180000000000007</v>
      </c>
      <c r="H29" s="25"/>
      <c r="I29" s="25" t="s">
        <v>41</v>
      </c>
      <c r="J29" s="15">
        <v>4.37400950871632E-2</v>
      </c>
      <c r="K29" s="15">
        <v>4.1147807255008211E-2</v>
      </c>
      <c r="L29" s="15">
        <v>3.7875668999588379E-2</v>
      </c>
      <c r="M29" s="15">
        <v>4.37400950871632E-2</v>
      </c>
      <c r="N29" s="15">
        <v>4.5881826320501279E-2</v>
      </c>
      <c r="O29" s="15">
        <v>4.2665262048986158E-2</v>
      </c>
    </row>
    <row r="30" spans="1:15" x14ac:dyDescent="0.25">
      <c r="B30" s="26"/>
      <c r="C30" s="26"/>
      <c r="D30" s="26"/>
      <c r="E30" s="26"/>
      <c r="F30" s="26"/>
      <c r="G30" s="26"/>
      <c r="H30" s="25"/>
      <c r="I30" s="25"/>
      <c r="J30" s="25"/>
      <c r="K30" s="25"/>
      <c r="L30" s="25"/>
      <c r="M30" s="25"/>
      <c r="N30" s="25"/>
      <c r="O30" s="25"/>
    </row>
    <row r="31" spans="1:15" ht="17.399999999999999" x14ac:dyDescent="0.25">
      <c r="B31" s="36" t="s">
        <v>104</v>
      </c>
      <c r="C31" s="26"/>
      <c r="D31" s="26"/>
      <c r="E31" s="26"/>
      <c r="F31" s="26"/>
      <c r="G31" s="26"/>
      <c r="H31" s="25"/>
      <c r="I31" s="25"/>
      <c r="J31" s="25"/>
      <c r="K31" s="25"/>
      <c r="L31" s="25"/>
      <c r="M31" s="25"/>
      <c r="N31" s="25"/>
      <c r="O31" s="25"/>
    </row>
    <row r="32" spans="1:15" x14ac:dyDescent="0.25">
      <c r="B32" s="26"/>
      <c r="C32" s="26"/>
      <c r="D32" s="26"/>
      <c r="E32" s="26"/>
      <c r="F32" s="26"/>
      <c r="G32" s="26"/>
      <c r="H32" s="25"/>
      <c r="I32" s="25"/>
      <c r="J32" s="25"/>
      <c r="K32" s="25"/>
      <c r="L32" s="25"/>
      <c r="M32" s="25"/>
      <c r="N32" s="25"/>
      <c r="O32" s="25"/>
    </row>
    <row r="33" spans="1:15" ht="15.6" x14ac:dyDescent="0.3">
      <c r="B33" s="26"/>
      <c r="C33" s="29" t="s">
        <v>44</v>
      </c>
      <c r="D33" s="26"/>
      <c r="E33" s="26"/>
      <c r="F33" s="26"/>
      <c r="G33" s="26"/>
      <c r="H33" s="25"/>
      <c r="I33" s="25"/>
      <c r="J33" s="28"/>
      <c r="K33" s="4" t="s">
        <v>44</v>
      </c>
      <c r="L33" s="28"/>
      <c r="M33" s="28"/>
      <c r="N33" s="28"/>
      <c r="O33" s="28"/>
    </row>
    <row r="34" spans="1:15" x14ac:dyDescent="0.25">
      <c r="B34" s="26"/>
      <c r="C34" s="26"/>
      <c r="D34" s="26"/>
      <c r="E34" s="26"/>
      <c r="F34" s="26"/>
      <c r="G34" s="26"/>
      <c r="H34" s="25"/>
      <c r="I34" s="25"/>
      <c r="J34" s="28"/>
      <c r="K34" s="28"/>
      <c r="L34" s="28"/>
      <c r="M34" s="28"/>
      <c r="N34" s="28"/>
      <c r="O34" s="28"/>
    </row>
    <row r="35" spans="1:15" ht="17.399999999999999" x14ac:dyDescent="0.25">
      <c r="A35" s="7"/>
      <c r="B35" s="42" t="s">
        <v>59</v>
      </c>
      <c r="C35" s="30" t="s">
        <v>34</v>
      </c>
      <c r="D35" s="30" t="s">
        <v>35</v>
      </c>
      <c r="E35" s="30" t="s">
        <v>36</v>
      </c>
      <c r="F35" s="30" t="s">
        <v>37</v>
      </c>
      <c r="G35" s="30" t="s">
        <v>38</v>
      </c>
      <c r="H35" s="30"/>
      <c r="I35" s="30"/>
      <c r="J35" s="31" t="s">
        <v>39</v>
      </c>
      <c r="K35" s="30" t="s">
        <v>34</v>
      </c>
      <c r="L35" s="30" t="s">
        <v>35</v>
      </c>
      <c r="M35" s="30" t="s">
        <v>36</v>
      </c>
      <c r="N35" s="30" t="s">
        <v>37</v>
      </c>
      <c r="O35" s="30" t="s">
        <v>38</v>
      </c>
    </row>
    <row r="36" spans="1:15" x14ac:dyDescent="0.25">
      <c r="A36" s="3" t="s">
        <v>40</v>
      </c>
      <c r="B36" s="33"/>
      <c r="C36" s="33">
        <v>23.38</v>
      </c>
      <c r="D36" s="33">
        <v>30.24</v>
      </c>
      <c r="E36" s="33">
        <v>40.46</v>
      </c>
      <c r="F36" s="33">
        <v>60.46</v>
      </c>
      <c r="G36" s="34" t="s">
        <v>48</v>
      </c>
      <c r="H36" s="25"/>
      <c r="I36" s="25" t="s">
        <v>40</v>
      </c>
      <c r="J36" s="27"/>
      <c r="K36" s="15">
        <v>3.772747447847305E-2</v>
      </c>
      <c r="L36" s="15">
        <v>4.4559585492227952E-2</v>
      </c>
      <c r="M36" s="15">
        <v>4.9818370524130823E-2</v>
      </c>
      <c r="N36" s="15">
        <v>4.9288441513363479E-2</v>
      </c>
      <c r="O36" s="35" t="s">
        <v>48</v>
      </c>
    </row>
    <row r="37" spans="1:15" x14ac:dyDescent="0.25">
      <c r="A37" s="3" t="s">
        <v>2</v>
      </c>
      <c r="B37" s="33">
        <v>47.031430574633099</v>
      </c>
      <c r="C37" s="33">
        <v>19.767029999999998</v>
      </c>
      <c r="D37" s="33">
        <v>26.698640000000001</v>
      </c>
      <c r="E37" s="33">
        <v>34.890180000000001</v>
      </c>
      <c r="F37" s="33">
        <v>49.201360000000001</v>
      </c>
      <c r="G37" s="33">
        <v>104.62371</v>
      </c>
      <c r="H37" s="25"/>
      <c r="I37" s="25" t="s">
        <v>2</v>
      </c>
      <c r="J37" s="15">
        <v>4.4837726288611927E-2</v>
      </c>
      <c r="K37" s="15">
        <v>3.7234821274431978E-2</v>
      </c>
      <c r="L37" s="15">
        <v>4.1376340596555733E-2</v>
      </c>
      <c r="M37" s="15">
        <v>4.7505904011845942E-2</v>
      </c>
      <c r="N37" s="15">
        <v>4.9347396474716788E-2</v>
      </c>
      <c r="O37" s="15">
        <v>4.4203409439775097E-2</v>
      </c>
    </row>
    <row r="38" spans="1:15" x14ac:dyDescent="0.25">
      <c r="A38" s="3" t="s">
        <v>41</v>
      </c>
      <c r="B38" s="33">
        <v>34.659999999999997</v>
      </c>
      <c r="C38" s="33">
        <v>20.11</v>
      </c>
      <c r="D38" s="33">
        <v>26.62</v>
      </c>
      <c r="E38" s="33">
        <v>34.67</v>
      </c>
      <c r="F38" s="33">
        <v>48.58</v>
      </c>
      <c r="G38" s="33">
        <v>81.72</v>
      </c>
      <c r="H38" s="25"/>
      <c r="I38" s="25" t="s">
        <v>41</v>
      </c>
      <c r="J38" s="15">
        <v>4.7129909365558761E-2</v>
      </c>
      <c r="K38" s="15">
        <v>3.7132542547704941E-2</v>
      </c>
      <c r="L38" s="15">
        <v>4.1063746578021143E-2</v>
      </c>
      <c r="M38" s="15">
        <v>4.7432024169184288E-2</v>
      </c>
      <c r="N38" s="15">
        <v>4.8112189859762608E-2</v>
      </c>
      <c r="O38" s="15">
        <v>4.4612041416336373E-2</v>
      </c>
    </row>
    <row r="39" spans="1:15" ht="17.399999999999999" x14ac:dyDescent="0.25">
      <c r="B39" s="36"/>
      <c r="C39" s="26"/>
      <c r="D39" s="26"/>
      <c r="E39" s="26"/>
      <c r="F39" s="26"/>
      <c r="G39" s="26"/>
      <c r="H39" s="25"/>
      <c r="I39" s="25"/>
      <c r="J39" s="25"/>
      <c r="K39" s="25"/>
      <c r="L39" s="25"/>
      <c r="M39" s="25"/>
      <c r="N39" s="25"/>
      <c r="O39" s="25"/>
    </row>
    <row r="40" spans="1:15" ht="17.399999999999999" x14ac:dyDescent="0.25">
      <c r="B40" s="36" t="s">
        <v>105</v>
      </c>
      <c r="C40" s="11"/>
      <c r="D40" s="10"/>
      <c r="E40" s="10"/>
      <c r="F40" s="10"/>
      <c r="G40" s="10"/>
    </row>
    <row r="42" spans="1:15" x14ac:dyDescent="0.25">
      <c r="A42" t="s">
        <v>49</v>
      </c>
      <c r="B42"/>
      <c r="C42"/>
      <c r="D42"/>
      <c r="E42"/>
    </row>
    <row r="43" spans="1:15" x14ac:dyDescent="0.25">
      <c r="A43" t="s">
        <v>23</v>
      </c>
      <c r="B43"/>
      <c r="C43"/>
      <c r="D43"/>
      <c r="E43"/>
    </row>
    <row r="44" spans="1:15" x14ac:dyDescent="0.25">
      <c r="A44" t="s">
        <v>24</v>
      </c>
      <c r="B44"/>
      <c r="C44"/>
      <c r="D44"/>
      <c r="E44"/>
    </row>
    <row r="45" spans="1:15" customFormat="1" x14ac:dyDescent="0.25">
      <c r="A45" s="25" t="s">
        <v>50</v>
      </c>
      <c r="H45" s="12"/>
      <c r="J45" s="18"/>
    </row>
    <row r="46" spans="1:15" x14ac:dyDescent="0.25">
      <c r="A46" t="s">
        <v>25</v>
      </c>
      <c r="B46"/>
      <c r="C46"/>
      <c r="D46"/>
      <c r="E46"/>
    </row>
    <row r="47" spans="1:15" x14ac:dyDescent="0.25">
      <c r="A47"/>
      <c r="B47"/>
      <c r="C47"/>
      <c r="D47"/>
      <c r="E47"/>
    </row>
  </sheetData>
  <mergeCells count="1">
    <mergeCell ref="A2:O2"/>
  </mergeCells>
  <phoneticPr fontId="2" type="noConversion"/>
  <pageMargins left="0.75" right="0.75" top="1" bottom="1" header="0.5" footer="0.5"/>
  <pageSetup scale="63"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pageSetUpPr fitToPage="1"/>
  </sheetPr>
  <dimension ref="A2:L38"/>
  <sheetViews>
    <sheetView tabSelected="1" zoomScale="75" workbookViewId="0">
      <selection activeCell="A2" sqref="A2:L2"/>
    </sheetView>
  </sheetViews>
  <sheetFormatPr defaultRowHeight="15" x14ac:dyDescent="0.25"/>
  <cols>
    <col min="1" max="1" width="35" customWidth="1"/>
    <col min="10" max="10" width="9.08984375" bestFit="1" customWidth="1"/>
    <col min="11" max="11" width="1.90625" customWidth="1"/>
  </cols>
  <sheetData>
    <row r="2" spans="1:12" ht="15.6" x14ac:dyDescent="0.3">
      <c r="A2" s="82" t="s">
        <v>84</v>
      </c>
      <c r="B2" s="83"/>
      <c r="C2" s="83"/>
      <c r="D2" s="83"/>
      <c r="E2" s="83"/>
      <c r="F2" s="83"/>
      <c r="G2" s="83"/>
      <c r="H2" s="83"/>
      <c r="I2" s="83"/>
      <c r="J2" s="83"/>
      <c r="K2" s="83"/>
      <c r="L2" s="83"/>
    </row>
    <row r="4" spans="1:12" ht="15.6" x14ac:dyDescent="0.3">
      <c r="B4" s="84"/>
      <c r="C4" s="84"/>
      <c r="D4" s="84"/>
      <c r="E4" s="84"/>
      <c r="F4" s="84"/>
      <c r="G4" s="84"/>
      <c r="H4" s="84"/>
      <c r="I4" s="84"/>
      <c r="J4" s="84"/>
      <c r="K4" s="13"/>
      <c r="L4" s="13"/>
    </row>
    <row r="5" spans="1:12" ht="31.2" x14ac:dyDescent="0.3">
      <c r="B5" s="41" t="s">
        <v>60</v>
      </c>
      <c r="C5" s="5" t="s">
        <v>22</v>
      </c>
      <c r="D5" s="41" t="s">
        <v>107</v>
      </c>
      <c r="E5" s="41" t="s">
        <v>108</v>
      </c>
      <c r="F5" s="5" t="s">
        <v>27</v>
      </c>
      <c r="G5" s="5" t="s">
        <v>28</v>
      </c>
      <c r="H5" s="5" t="s">
        <v>51</v>
      </c>
      <c r="I5" s="5" t="s">
        <v>52</v>
      </c>
      <c r="J5" s="5" t="s">
        <v>0</v>
      </c>
      <c r="K5" s="14"/>
      <c r="L5" s="38" t="s">
        <v>31</v>
      </c>
    </row>
    <row r="6" spans="1:12" x14ac:dyDescent="0.25">
      <c r="A6" t="s">
        <v>14</v>
      </c>
      <c r="B6" s="12">
        <v>152437</v>
      </c>
      <c r="C6" s="12">
        <v>752763</v>
      </c>
      <c r="D6" s="12">
        <v>572210</v>
      </c>
      <c r="E6" s="12">
        <v>372802</v>
      </c>
      <c r="F6" s="12">
        <v>423711</v>
      </c>
      <c r="G6" s="12">
        <v>233229</v>
      </c>
      <c r="H6" s="12">
        <v>162954</v>
      </c>
      <c r="I6" s="12">
        <v>395439</v>
      </c>
      <c r="J6" s="12">
        <v>3065545</v>
      </c>
      <c r="K6" s="12"/>
      <c r="L6" s="2">
        <v>25.54</v>
      </c>
    </row>
    <row r="7" spans="1:12" x14ac:dyDescent="0.25">
      <c r="B7" s="12"/>
      <c r="C7" s="12"/>
      <c r="D7" s="12"/>
      <c r="E7" s="12"/>
      <c r="F7" s="12"/>
      <c r="G7" s="12"/>
      <c r="H7" s="12"/>
      <c r="I7" s="12"/>
      <c r="J7" s="12"/>
      <c r="K7" s="12"/>
      <c r="L7" s="2"/>
    </row>
    <row r="8" spans="1:12" x14ac:dyDescent="0.25">
      <c r="A8" t="s">
        <v>3</v>
      </c>
      <c r="B8" s="12">
        <v>12990</v>
      </c>
      <c r="C8" s="12">
        <v>61653</v>
      </c>
      <c r="D8" s="12">
        <v>29957</v>
      </c>
      <c r="E8" s="12">
        <v>14927</v>
      </c>
      <c r="F8" s="12">
        <v>15319</v>
      </c>
      <c r="G8" s="12">
        <v>4224</v>
      </c>
      <c r="H8" s="12">
        <v>1939</v>
      </c>
      <c r="I8" s="12">
        <v>4098</v>
      </c>
      <c r="J8" s="12">
        <v>145107</v>
      </c>
      <c r="K8" s="12"/>
      <c r="L8" s="2">
        <v>19.78</v>
      </c>
    </row>
    <row r="9" spans="1:12" x14ac:dyDescent="0.25">
      <c r="A9" t="s">
        <v>4</v>
      </c>
      <c r="B9" s="12">
        <v>2512</v>
      </c>
      <c r="C9" s="12">
        <v>16530</v>
      </c>
      <c r="D9" s="12">
        <v>27777</v>
      </c>
      <c r="E9" s="12">
        <v>26910</v>
      </c>
      <c r="F9" s="12">
        <v>37195</v>
      </c>
      <c r="G9" s="12">
        <v>24772</v>
      </c>
      <c r="H9" s="12">
        <v>20709</v>
      </c>
      <c r="I9" s="12">
        <v>30136</v>
      </c>
      <c r="J9" s="12">
        <v>186541</v>
      </c>
      <c r="K9" s="12"/>
      <c r="L9" s="2">
        <v>34.69</v>
      </c>
    </row>
    <row r="10" spans="1:12" x14ac:dyDescent="0.25">
      <c r="A10" t="s">
        <v>5</v>
      </c>
      <c r="B10" s="12">
        <v>4984</v>
      </c>
      <c r="C10" s="12">
        <v>35837</v>
      </c>
      <c r="D10" s="12">
        <v>46977</v>
      </c>
      <c r="E10" s="12">
        <v>37851</v>
      </c>
      <c r="F10" s="12">
        <v>42940</v>
      </c>
      <c r="G10" s="12">
        <v>23449</v>
      </c>
      <c r="H10" s="12">
        <v>14116</v>
      </c>
      <c r="I10" s="12">
        <v>40202</v>
      </c>
      <c r="J10" s="12">
        <v>246356</v>
      </c>
      <c r="K10" s="12"/>
      <c r="L10" s="2">
        <v>29.61</v>
      </c>
    </row>
    <row r="11" spans="1:12" x14ac:dyDescent="0.25">
      <c r="A11" t="s">
        <v>6</v>
      </c>
      <c r="B11" s="12">
        <v>2152</v>
      </c>
      <c r="C11" s="12">
        <v>15246</v>
      </c>
      <c r="D11" s="12">
        <v>19470</v>
      </c>
      <c r="E11" s="12">
        <v>15400</v>
      </c>
      <c r="F11" s="12">
        <v>19538</v>
      </c>
      <c r="G11" s="12">
        <v>10313</v>
      </c>
      <c r="H11" s="12">
        <v>6502</v>
      </c>
      <c r="I11" s="12">
        <v>19421</v>
      </c>
      <c r="J11" s="12">
        <v>108042</v>
      </c>
      <c r="K11" s="12"/>
      <c r="L11" s="2">
        <v>30.66</v>
      </c>
    </row>
    <row r="12" spans="1:12" x14ac:dyDescent="0.25">
      <c r="A12" t="s">
        <v>7</v>
      </c>
      <c r="B12" s="12">
        <v>33465</v>
      </c>
      <c r="C12" s="12">
        <v>152072</v>
      </c>
      <c r="D12" s="12">
        <v>66988</v>
      </c>
      <c r="E12" s="12">
        <v>30080</v>
      </c>
      <c r="F12" s="12">
        <v>27758</v>
      </c>
      <c r="G12" s="12">
        <v>10482</v>
      </c>
      <c r="H12" s="12">
        <v>4997</v>
      </c>
      <c r="I12" s="12">
        <v>12804</v>
      </c>
      <c r="J12" s="12">
        <v>338646</v>
      </c>
      <c r="K12" s="12"/>
      <c r="L12" s="2">
        <v>19.21</v>
      </c>
    </row>
    <row r="13" spans="1:12" x14ac:dyDescent="0.25">
      <c r="A13" t="s">
        <v>13</v>
      </c>
      <c r="B13" s="12">
        <v>5552</v>
      </c>
      <c r="C13" s="12">
        <v>15159</v>
      </c>
      <c r="D13" s="12">
        <v>32566</v>
      </c>
      <c r="E13" s="12">
        <v>20181</v>
      </c>
      <c r="F13" s="12">
        <v>18247</v>
      </c>
      <c r="G13" s="12">
        <v>7822</v>
      </c>
      <c r="H13" s="12">
        <v>5530</v>
      </c>
      <c r="I13" s="12">
        <v>12438</v>
      </c>
      <c r="J13" s="12">
        <v>117495</v>
      </c>
      <c r="K13" s="12"/>
      <c r="L13" s="2">
        <v>25.9</v>
      </c>
    </row>
    <row r="14" spans="1:12" x14ac:dyDescent="0.25">
      <c r="A14" t="s">
        <v>8</v>
      </c>
      <c r="B14" s="12">
        <v>1306</v>
      </c>
      <c r="C14" s="12">
        <v>5893</v>
      </c>
      <c r="D14" s="12">
        <v>3943</v>
      </c>
      <c r="E14" s="12">
        <v>3984</v>
      </c>
      <c r="F14" s="12">
        <v>6453</v>
      </c>
      <c r="G14" s="12">
        <v>5263</v>
      </c>
      <c r="H14" s="12">
        <v>4019</v>
      </c>
      <c r="I14" s="12">
        <v>18792</v>
      </c>
      <c r="J14" s="12">
        <v>49653</v>
      </c>
      <c r="K14" s="12"/>
      <c r="L14" s="2">
        <v>45.83</v>
      </c>
    </row>
    <row r="15" spans="1:12" x14ac:dyDescent="0.25">
      <c r="A15" t="s">
        <v>9</v>
      </c>
      <c r="B15" s="12">
        <v>2610</v>
      </c>
      <c r="C15" s="12">
        <v>11914</v>
      </c>
      <c r="D15" s="12">
        <v>17585</v>
      </c>
      <c r="E15" s="12">
        <v>16715</v>
      </c>
      <c r="F15" s="12">
        <v>21197</v>
      </c>
      <c r="G15" s="12">
        <v>11618</v>
      </c>
      <c r="H15" s="12">
        <v>7491</v>
      </c>
      <c r="I15" s="12">
        <v>20973</v>
      </c>
      <c r="J15" s="12">
        <v>110103</v>
      </c>
      <c r="K15" s="12"/>
      <c r="L15" s="2">
        <v>32.33</v>
      </c>
    </row>
    <row r="16" spans="1:12" x14ac:dyDescent="0.25">
      <c r="A16" t="s">
        <v>10</v>
      </c>
      <c r="B16" s="12">
        <v>15068</v>
      </c>
      <c r="C16" s="12">
        <v>98280</v>
      </c>
      <c r="D16" s="12">
        <v>78513</v>
      </c>
      <c r="E16" s="12">
        <v>48274</v>
      </c>
      <c r="F16" s="12">
        <v>56373</v>
      </c>
      <c r="G16" s="12">
        <v>34659</v>
      </c>
      <c r="H16" s="12">
        <v>23421</v>
      </c>
      <c r="I16" s="12">
        <v>78761</v>
      </c>
      <c r="J16" s="12">
        <v>433349</v>
      </c>
      <c r="K16" s="12"/>
      <c r="L16" s="2">
        <v>27.26</v>
      </c>
    </row>
    <row r="17" spans="1:12" x14ac:dyDescent="0.25">
      <c r="A17" t="s">
        <v>53</v>
      </c>
      <c r="B17" s="12">
        <v>2839</v>
      </c>
      <c r="C17" s="12">
        <v>11462</v>
      </c>
      <c r="D17" s="12">
        <v>7917</v>
      </c>
      <c r="E17" s="12">
        <v>6625</v>
      </c>
      <c r="F17" s="12">
        <v>7784</v>
      </c>
      <c r="G17" s="12">
        <v>4485</v>
      </c>
      <c r="H17" s="12">
        <v>2580</v>
      </c>
      <c r="I17" s="12">
        <v>4225</v>
      </c>
      <c r="J17" s="12">
        <v>47917</v>
      </c>
      <c r="K17" s="12"/>
      <c r="L17" s="2">
        <v>25.97</v>
      </c>
    </row>
    <row r="18" spans="1:12" x14ac:dyDescent="0.25">
      <c r="A18" t="s">
        <v>54</v>
      </c>
      <c r="B18" s="12">
        <v>9067</v>
      </c>
      <c r="C18" s="12">
        <v>101217</v>
      </c>
      <c r="D18" s="12">
        <v>103018</v>
      </c>
      <c r="E18" s="12">
        <v>61464</v>
      </c>
      <c r="F18" s="12">
        <v>57543</v>
      </c>
      <c r="G18" s="12">
        <v>28559</v>
      </c>
      <c r="H18" s="12">
        <v>23420</v>
      </c>
      <c r="I18" s="12">
        <v>69763</v>
      </c>
      <c r="J18" s="12">
        <v>454051</v>
      </c>
      <c r="K18" s="12"/>
      <c r="L18" s="2">
        <v>25.87</v>
      </c>
    </row>
    <row r="19" spans="1:12" x14ac:dyDescent="0.25">
      <c r="A19" t="s">
        <v>11</v>
      </c>
      <c r="B19" s="12">
        <v>43708</v>
      </c>
      <c r="C19" s="12">
        <v>168357</v>
      </c>
      <c r="D19" s="12">
        <v>82289</v>
      </c>
      <c r="E19" s="12">
        <v>38983</v>
      </c>
      <c r="F19" s="12">
        <v>34788</v>
      </c>
      <c r="G19" s="12">
        <v>11915</v>
      </c>
      <c r="H19" s="12">
        <v>4091</v>
      </c>
      <c r="I19" s="12">
        <v>6389</v>
      </c>
      <c r="J19" s="12">
        <v>390520</v>
      </c>
      <c r="K19" s="12"/>
      <c r="L19" s="2">
        <v>19.329999999999998</v>
      </c>
    </row>
    <row r="20" spans="1:12" x14ac:dyDescent="0.25">
      <c r="A20" t="s">
        <v>12</v>
      </c>
      <c r="B20" s="12">
        <v>7234</v>
      </c>
      <c r="C20" s="12">
        <v>27526</v>
      </c>
      <c r="D20" s="12">
        <v>19021</v>
      </c>
      <c r="E20" s="12">
        <v>13130</v>
      </c>
      <c r="F20" s="12">
        <v>14858</v>
      </c>
      <c r="G20" s="12">
        <v>7091</v>
      </c>
      <c r="H20" s="12">
        <v>4036</v>
      </c>
      <c r="I20" s="12">
        <v>8310</v>
      </c>
      <c r="J20" s="12">
        <v>101206</v>
      </c>
      <c r="K20" s="12"/>
      <c r="L20" s="2">
        <v>24</v>
      </c>
    </row>
    <row r="21" spans="1:12" x14ac:dyDescent="0.25">
      <c r="A21" t="s">
        <v>55</v>
      </c>
      <c r="B21" s="12">
        <v>388</v>
      </c>
      <c r="C21" s="12">
        <v>1176</v>
      </c>
      <c r="D21" s="12">
        <v>2151</v>
      </c>
      <c r="E21" s="12">
        <v>3888</v>
      </c>
      <c r="F21" s="12">
        <v>10787</v>
      </c>
      <c r="G21" s="12">
        <v>10249</v>
      </c>
      <c r="H21" s="12">
        <v>8417</v>
      </c>
      <c r="I21" s="12">
        <v>15518</v>
      </c>
      <c r="J21" s="12">
        <v>52574</v>
      </c>
      <c r="K21" s="12"/>
      <c r="L21" s="2">
        <v>47.58</v>
      </c>
    </row>
    <row r="22" spans="1:12" x14ac:dyDescent="0.25">
      <c r="A22" t="s">
        <v>56</v>
      </c>
      <c r="B22" s="12">
        <v>8459</v>
      </c>
      <c r="C22" s="12">
        <v>30177</v>
      </c>
      <c r="D22" s="12">
        <v>33754</v>
      </c>
      <c r="E22" s="12">
        <v>34129</v>
      </c>
      <c r="F22" s="12">
        <v>52614</v>
      </c>
      <c r="G22" s="12">
        <v>38073</v>
      </c>
      <c r="H22" s="12">
        <v>31500</v>
      </c>
      <c r="I22" s="12">
        <v>52963</v>
      </c>
      <c r="J22" s="12">
        <v>281669</v>
      </c>
      <c r="K22" s="12"/>
      <c r="L22" s="2">
        <v>36.119999999999997</v>
      </c>
    </row>
    <row r="23" spans="1:12" x14ac:dyDescent="0.25">
      <c r="A23" t="s">
        <v>29</v>
      </c>
      <c r="B23" s="12">
        <v>103</v>
      </c>
      <c r="C23" s="12">
        <v>264</v>
      </c>
      <c r="D23" s="12">
        <v>284</v>
      </c>
      <c r="E23" s="12">
        <v>261</v>
      </c>
      <c r="F23" s="12">
        <v>317</v>
      </c>
      <c r="G23" s="12">
        <v>255</v>
      </c>
      <c r="H23" s="12">
        <v>186</v>
      </c>
      <c r="I23" s="12">
        <v>646</v>
      </c>
      <c r="J23" s="12">
        <v>2316</v>
      </c>
      <c r="K23" s="12"/>
      <c r="L23" s="2">
        <v>37.5</v>
      </c>
    </row>
    <row r="24" spans="1:12" x14ac:dyDescent="0.25">
      <c r="B24" s="12"/>
      <c r="C24" s="12"/>
      <c r="D24" s="12"/>
      <c r="E24" s="12"/>
      <c r="F24" s="12"/>
      <c r="G24" s="12"/>
      <c r="H24" s="12"/>
      <c r="I24" s="12"/>
      <c r="J24" s="12"/>
      <c r="K24" s="12"/>
    </row>
    <row r="25" spans="1:12" x14ac:dyDescent="0.25">
      <c r="A25" t="s">
        <v>46</v>
      </c>
      <c r="G25" s="25"/>
    </row>
    <row r="26" spans="1:12" x14ac:dyDescent="0.25">
      <c r="A26" t="s">
        <v>47</v>
      </c>
      <c r="G26" s="12"/>
      <c r="I26" s="18"/>
    </row>
    <row r="27" spans="1:12" x14ac:dyDescent="0.25">
      <c r="G27" s="12"/>
      <c r="I27" s="18"/>
    </row>
    <row r="28" spans="1:12" x14ac:dyDescent="0.25">
      <c r="A28" t="s">
        <v>26</v>
      </c>
      <c r="G28" s="12"/>
      <c r="I28" s="18"/>
    </row>
    <row r="29" spans="1:12" x14ac:dyDescent="0.25">
      <c r="A29" t="s">
        <v>23</v>
      </c>
      <c r="G29" s="12"/>
      <c r="I29" s="18"/>
    </row>
    <row r="30" spans="1:12" x14ac:dyDescent="0.25">
      <c r="A30" t="s">
        <v>24</v>
      </c>
      <c r="G30" s="12"/>
      <c r="I30" s="18"/>
    </row>
    <row r="31" spans="1:12" x14ac:dyDescent="0.25">
      <c r="A31" s="25" t="s">
        <v>50</v>
      </c>
      <c r="G31" s="12"/>
      <c r="I31" s="18"/>
    </row>
    <row r="32" spans="1:12" x14ac:dyDescent="0.25">
      <c r="A32" t="s">
        <v>25</v>
      </c>
      <c r="G32" s="12"/>
      <c r="I32" s="18"/>
    </row>
    <row r="33" spans="1:9" x14ac:dyDescent="0.25">
      <c r="A33" t="s">
        <v>82</v>
      </c>
    </row>
    <row r="34" spans="1:9" x14ac:dyDescent="0.25">
      <c r="G34" s="12"/>
      <c r="I34" s="18"/>
    </row>
    <row r="35" spans="1:9" x14ac:dyDescent="0.25">
      <c r="A35" s="1" t="s">
        <v>30</v>
      </c>
      <c r="G35" s="12"/>
      <c r="I35" s="18"/>
    </row>
    <row r="36" spans="1:9" x14ac:dyDescent="0.25">
      <c r="G36" s="12"/>
      <c r="I36" s="18"/>
    </row>
    <row r="37" spans="1:9" x14ac:dyDescent="0.25">
      <c r="G37" s="12"/>
      <c r="I37" s="18"/>
    </row>
    <row r="38" spans="1:9" x14ac:dyDescent="0.25">
      <c r="G38" s="12"/>
      <c r="I38" s="18"/>
    </row>
  </sheetData>
  <mergeCells count="2">
    <mergeCell ref="A2:L2"/>
    <mergeCell ref="B4:J4"/>
  </mergeCells>
  <phoneticPr fontId="2" type="noConversion"/>
  <pageMargins left="0.75" right="0.75" top="1" bottom="1" header="0.5" footer="0.5"/>
  <pageSetup scale="84"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pageSetUpPr fitToPage="1"/>
  </sheetPr>
  <dimension ref="A2:L35"/>
  <sheetViews>
    <sheetView zoomScale="75" workbookViewId="0">
      <selection activeCell="A2" sqref="A2:J2"/>
    </sheetView>
  </sheetViews>
  <sheetFormatPr defaultRowHeight="15" x14ac:dyDescent="0.25"/>
  <cols>
    <col min="1" max="1" width="35" customWidth="1"/>
  </cols>
  <sheetData>
    <row r="2" spans="1:12" ht="15.6" x14ac:dyDescent="0.3">
      <c r="A2" s="82" t="s">
        <v>85</v>
      </c>
      <c r="B2" s="83"/>
      <c r="C2" s="83"/>
      <c r="D2" s="83"/>
      <c r="E2" s="83"/>
      <c r="F2" s="83"/>
      <c r="G2" s="83"/>
      <c r="H2" s="83"/>
      <c r="I2" s="83"/>
      <c r="J2" s="83"/>
    </row>
    <row r="4" spans="1:12" ht="15.6" x14ac:dyDescent="0.3">
      <c r="B4" s="84"/>
      <c r="C4" s="84"/>
      <c r="D4" s="84"/>
      <c r="E4" s="84"/>
      <c r="F4" s="84"/>
      <c r="G4" s="84"/>
      <c r="H4" s="84"/>
      <c r="I4" s="84"/>
      <c r="J4" s="84"/>
    </row>
    <row r="5" spans="1:12" ht="31.2" x14ac:dyDescent="0.3">
      <c r="B5" s="41" t="s">
        <v>60</v>
      </c>
      <c r="C5" s="5" t="s">
        <v>22</v>
      </c>
      <c r="D5" s="41" t="s">
        <v>107</v>
      </c>
      <c r="E5" s="41" t="s">
        <v>108</v>
      </c>
      <c r="F5" s="5" t="s">
        <v>27</v>
      </c>
      <c r="G5" s="5" t="s">
        <v>28</v>
      </c>
      <c r="H5" s="5" t="s">
        <v>51</v>
      </c>
      <c r="I5" s="5" t="s">
        <v>52</v>
      </c>
      <c r="J5" s="5" t="s">
        <v>0</v>
      </c>
    </row>
    <row r="6" spans="1:12" x14ac:dyDescent="0.25">
      <c r="A6" t="s">
        <v>14</v>
      </c>
      <c r="B6" s="18">
        <f>'Table 1 Annual'!B6/'Table 1 Annual'!$J6</f>
        <v>4.9725905181623495E-2</v>
      </c>
      <c r="C6" s="18">
        <f>'Table 1 Annual'!C6/'Table 1 Annual'!$J6</f>
        <v>0.2455560104320765</v>
      </c>
      <c r="D6" s="18">
        <f>'Table 1 Annual'!D6/'Table 1 Annual'!$J6</f>
        <v>0.18665848976283173</v>
      </c>
      <c r="E6" s="18">
        <f>'Table 1 Annual'!E6/'Table 1 Annual'!$J6</f>
        <v>0.1216103498725349</v>
      </c>
      <c r="F6" s="18">
        <f>'Table 1 Annual'!F6/'Table 1 Annual'!$J6</f>
        <v>0.13821718487251045</v>
      </c>
      <c r="G6" s="18">
        <f>'Table 1 Annual'!G6/'Table 1 Annual'!$J6</f>
        <v>7.6080762148329248E-2</v>
      </c>
      <c r="H6" s="18">
        <f>'Table 1 Annual'!H6/'Table 1 Annual'!$J6</f>
        <v>5.3156616523326192E-2</v>
      </c>
      <c r="I6" s="18">
        <f>'Table 1 Annual'!I6/'Table 1 Annual'!$J6</f>
        <v>0.12899468120676746</v>
      </c>
      <c r="J6" s="18">
        <f>'Table 1 Annual'!J6/'Table 1 Annual'!$J6</f>
        <v>1</v>
      </c>
    </row>
    <row r="7" spans="1:12" x14ac:dyDescent="0.25">
      <c r="B7" s="18"/>
      <c r="C7" s="18"/>
      <c r="D7" s="18"/>
      <c r="E7" s="18"/>
      <c r="F7" s="18"/>
      <c r="G7" s="18"/>
      <c r="H7" s="18"/>
      <c r="I7" s="18"/>
      <c r="J7" s="18"/>
    </row>
    <row r="8" spans="1:12" x14ac:dyDescent="0.25">
      <c r="A8" t="s">
        <v>3</v>
      </c>
      <c r="B8" s="18">
        <f>'Table 1 Annual'!B8/'Table 1 Annual'!$J8</f>
        <v>8.9520147201720107E-2</v>
      </c>
      <c r="C8" s="18">
        <f>'Table 1 Annual'!C8/'Table 1 Annual'!$J8</f>
        <v>0.42487957162645495</v>
      </c>
      <c r="D8" s="18">
        <f>'Table 1 Annual'!D8/'Table 1 Annual'!$J8</f>
        <v>0.20644765586773897</v>
      </c>
      <c r="E8" s="18">
        <f>'Table 1 Annual'!E8/'Table 1 Annual'!$J8</f>
        <v>0.10286891741955936</v>
      </c>
      <c r="F8" s="18">
        <f>'Table 1 Annual'!F8/'Table 1 Annual'!$J8</f>
        <v>0.10557037220809472</v>
      </c>
      <c r="G8" s="18">
        <f>'Table 1 Annual'!G8/'Table 1 Annual'!$J8</f>
        <v>2.9109553639727923E-2</v>
      </c>
      <c r="H8" s="18">
        <f>'Table 1 Annual'!H8/'Table 1 Annual'!$J8</f>
        <v>1.3362553150433817E-2</v>
      </c>
      <c r="I8" s="18">
        <f>'Table 1 Annual'!I8/'Table 1 Annual'!$J8</f>
        <v>2.824122888627013E-2</v>
      </c>
      <c r="J8" s="18">
        <f>'Table 1 Annual'!J8/'Table 1 Annual'!$J8</f>
        <v>1</v>
      </c>
      <c r="L8" s="2"/>
    </row>
    <row r="9" spans="1:12" x14ac:dyDescent="0.25">
      <c r="A9" t="s">
        <v>4</v>
      </c>
      <c r="B9" s="18">
        <f>'Table 1 Annual'!B9/'Table 1 Annual'!$J9</f>
        <v>1.3466208501080192E-2</v>
      </c>
      <c r="C9" s="18">
        <f>'Table 1 Annual'!C9/'Table 1 Annual'!$J9</f>
        <v>8.8613227118971169E-2</v>
      </c>
      <c r="D9" s="18">
        <f>'Table 1 Annual'!D9/'Table 1 Annual'!$J9</f>
        <v>0.14890560252169766</v>
      </c>
      <c r="E9" s="18">
        <f>'Table 1 Annual'!E9/'Table 1 Annual'!$J9</f>
        <v>0.14425783071817991</v>
      </c>
      <c r="F9" s="18">
        <f>'Table 1 Annual'!F9/'Table 1 Annual'!$J9</f>
        <v>0.19939316289716469</v>
      </c>
      <c r="G9" s="18">
        <f>'Table 1 Annual'!G9/'Table 1 Annual'!$J9</f>
        <v>0.13279654338724461</v>
      </c>
      <c r="H9" s="18">
        <f>'Table 1 Annual'!H9/'Table 1 Annual'!$J9</f>
        <v>0.1110158088570341</v>
      </c>
      <c r="I9" s="18">
        <f>'Table 1 Annual'!I9/'Table 1 Annual'!$J9</f>
        <v>0.16155161599862763</v>
      </c>
      <c r="J9" s="18">
        <f>'Table 1 Annual'!J9/'Table 1 Annual'!$J9</f>
        <v>1</v>
      </c>
      <c r="L9" s="2"/>
    </row>
    <row r="10" spans="1:12" x14ac:dyDescent="0.25">
      <c r="A10" t="s">
        <v>5</v>
      </c>
      <c r="B10" s="18">
        <f>'Table 1 Annual'!B10/'Table 1 Annual'!$J10</f>
        <v>2.0230885385377258E-2</v>
      </c>
      <c r="C10" s="18">
        <f>'Table 1 Annual'!C10/'Table 1 Annual'!$J10</f>
        <v>0.14546834662033806</v>
      </c>
      <c r="D10" s="18">
        <f>'Table 1 Annual'!D10/'Table 1 Annual'!$J10</f>
        <v>0.19068746042312751</v>
      </c>
      <c r="E10" s="18">
        <f>'Table 1 Annual'!E10/'Table 1 Annual'!$J10</f>
        <v>0.15364350776924451</v>
      </c>
      <c r="F10" s="18">
        <f>'Table 1 Annual'!F10/'Table 1 Annual'!$J10</f>
        <v>0.17430060562762831</v>
      </c>
      <c r="G10" s="18">
        <f>'Table 1 Annual'!G10/'Table 1 Annual'!$J10</f>
        <v>9.51833931383851E-2</v>
      </c>
      <c r="H10" s="18">
        <f>'Table 1 Annual'!H10/'Table 1 Annual'!$J10</f>
        <v>5.7299193037717772E-2</v>
      </c>
      <c r="I10" s="18">
        <f>'Table 1 Annual'!I10/'Table 1 Annual'!$J10</f>
        <v>0.16318660799818149</v>
      </c>
      <c r="J10" s="18">
        <f>'Table 1 Annual'!J10/'Table 1 Annual'!$J10</f>
        <v>1</v>
      </c>
      <c r="L10" s="2"/>
    </row>
    <row r="11" spans="1:12" x14ac:dyDescent="0.25">
      <c r="A11" t="s">
        <v>6</v>
      </c>
      <c r="B11" s="18">
        <f>'Table 1 Annual'!B11/'Table 1 Annual'!$J11</f>
        <v>1.9918179967049851E-2</v>
      </c>
      <c r="C11" s="18">
        <f>'Table 1 Annual'!C11/'Table 1 Annual'!$J11</f>
        <v>0.14111178985949907</v>
      </c>
      <c r="D11" s="18">
        <f>'Table 1 Annual'!D11/'Table 1 Annual'!$J11</f>
        <v>0.1802076970067196</v>
      </c>
      <c r="E11" s="18">
        <f>'Table 1 Annual'!E11/'Table 1 Annual'!$J11</f>
        <v>0.1425371614742415</v>
      </c>
      <c r="F11" s="18">
        <f>'Table 1 Annual'!F11/'Table 1 Annual'!$J11</f>
        <v>0.18083708187556691</v>
      </c>
      <c r="G11" s="18">
        <f>'Table 1 Annual'!G11/'Table 1 Annual'!$J11</f>
        <v>9.5453619888561853E-2</v>
      </c>
      <c r="H11" s="18">
        <f>'Table 1 Annual'!H11/'Table 1 Annual'!$J11</f>
        <v>6.018030025360508E-2</v>
      </c>
      <c r="I11" s="18">
        <f>'Table 1 Annual'!I11/'Table 1 Annual'!$J11</f>
        <v>0.1797541696747561</v>
      </c>
      <c r="J11" s="18">
        <f>'Table 1 Annual'!J11/'Table 1 Annual'!$J11</f>
        <v>1</v>
      </c>
      <c r="L11" s="2"/>
    </row>
    <row r="12" spans="1:12" x14ac:dyDescent="0.25">
      <c r="A12" t="s">
        <v>7</v>
      </c>
      <c r="B12" s="18">
        <f>'Table 1 Annual'!B12/'Table 1 Annual'!$J12</f>
        <v>9.8820006732694324E-2</v>
      </c>
      <c r="C12" s="18">
        <f>'Table 1 Annual'!C12/'Table 1 Annual'!$J12</f>
        <v>0.44905889926353776</v>
      </c>
      <c r="D12" s="18">
        <f>'Table 1 Annual'!D12/'Table 1 Annual'!$J12</f>
        <v>0.19781128375944201</v>
      </c>
      <c r="E12" s="18">
        <f>'Table 1 Annual'!E12/'Table 1 Annual'!$J12</f>
        <v>8.8824318019406698E-2</v>
      </c>
      <c r="F12" s="18">
        <f>'Table 1 Annual'!F12/'Table 1 Annual'!$J12</f>
        <v>8.1967600385062872E-2</v>
      </c>
      <c r="G12" s="18">
        <f>'Table 1 Annual'!G12/'Table 1 Annual'!$J12</f>
        <v>3.0952676245991389E-2</v>
      </c>
      <c r="H12" s="18">
        <f>'Table 1 Annual'!H12/'Table 1 Annual'!$J12</f>
        <v>1.4755821713529762E-2</v>
      </c>
      <c r="I12" s="18">
        <f>'Table 1 Annual'!I12/'Table 1 Annual'!$J12</f>
        <v>3.7809393880335218E-2</v>
      </c>
      <c r="J12" s="18">
        <f>'Table 1 Annual'!J12/'Table 1 Annual'!$J12</f>
        <v>1</v>
      </c>
      <c r="L12" s="2"/>
    </row>
    <row r="13" spans="1:12" x14ac:dyDescent="0.25">
      <c r="A13" t="s">
        <v>13</v>
      </c>
      <c r="B13" s="18">
        <f>'Table 1 Annual'!B13/'Table 1 Annual'!$J13</f>
        <v>4.7253074598919101E-2</v>
      </c>
      <c r="C13" s="18">
        <f>'Table 1 Annual'!C13/'Table 1 Annual'!$J13</f>
        <v>0.12901825609600409</v>
      </c>
      <c r="D13" s="18">
        <f>'Table 1 Annual'!D13/'Table 1 Annual'!$J13</f>
        <v>0.27716924124430825</v>
      </c>
      <c r="E13" s="18">
        <f>'Table 1 Annual'!E13/'Table 1 Annual'!$J13</f>
        <v>0.17176050044682753</v>
      </c>
      <c r="F13" s="18">
        <f>'Table 1 Annual'!F13/'Table 1 Annual'!$J13</f>
        <v>0.1553002255415124</v>
      </c>
      <c r="G13" s="18">
        <f>'Table 1 Annual'!G13/'Table 1 Annual'!$J13</f>
        <v>6.6573045661517505E-2</v>
      </c>
      <c r="H13" s="18">
        <f>'Table 1 Annual'!H13/'Table 1 Annual'!$J13</f>
        <v>4.7065832588620793E-2</v>
      </c>
      <c r="I13" s="18">
        <f>'Table 1 Annual'!I13/'Table 1 Annual'!$J13</f>
        <v>0.10585982382229031</v>
      </c>
      <c r="J13" s="18">
        <f>'Table 1 Annual'!J13/'Table 1 Annual'!$J13</f>
        <v>1</v>
      </c>
      <c r="L13" s="2"/>
    </row>
    <row r="14" spans="1:12" x14ac:dyDescent="0.25">
      <c r="A14" t="s">
        <v>8</v>
      </c>
      <c r="B14" s="18">
        <f>'Table 1 Annual'!B14/'Table 1 Annual'!$J14</f>
        <v>2.6302539624997484E-2</v>
      </c>
      <c r="C14" s="18">
        <f>'Table 1 Annual'!C14/'Table 1 Annual'!$J14</f>
        <v>0.1186836646325499</v>
      </c>
      <c r="D14" s="18">
        <f>'Table 1 Annual'!D14/'Table 1 Annual'!$J14</f>
        <v>7.9411113125088112E-2</v>
      </c>
      <c r="E14" s="18">
        <f>'Table 1 Annual'!E14/'Table 1 Annual'!$J14</f>
        <v>8.0236843695245003E-2</v>
      </c>
      <c r="F14" s="18">
        <f>'Table 1 Annual'!F14/'Table 1 Annual'!$J14</f>
        <v>0.12996193583469276</v>
      </c>
      <c r="G14" s="18">
        <f>'Table 1 Annual'!G14/'Table 1 Annual'!$J14</f>
        <v>0.10599560953013916</v>
      </c>
      <c r="H14" s="18">
        <f>'Table 1 Annual'!H14/'Table 1 Annual'!$J14</f>
        <v>8.0941735645378932E-2</v>
      </c>
      <c r="I14" s="18">
        <f>'Table 1 Annual'!I14/'Table 1 Annual'!$J14</f>
        <v>0.37846655791190864</v>
      </c>
      <c r="J14" s="18">
        <f>'Table 1 Annual'!J14/'Table 1 Annual'!$J14</f>
        <v>1</v>
      </c>
      <c r="L14" s="2"/>
    </row>
    <row r="15" spans="1:12" x14ac:dyDescent="0.25">
      <c r="A15" t="s">
        <v>9</v>
      </c>
      <c r="B15" s="18">
        <f>'Table 1 Annual'!B15/'Table 1 Annual'!$J15</f>
        <v>2.3705076155963054E-2</v>
      </c>
      <c r="C15" s="18">
        <f>'Table 1 Annual'!C15/'Table 1 Annual'!$J15</f>
        <v>0.10820776908894399</v>
      </c>
      <c r="D15" s="18">
        <f>'Table 1 Annual'!D15/'Table 1 Annual'!$J15</f>
        <v>0.15971408590138325</v>
      </c>
      <c r="E15" s="18">
        <f>'Table 1 Annual'!E15/'Table 1 Annual'!$J15</f>
        <v>0.15181239384939557</v>
      </c>
      <c r="F15" s="18">
        <f>'Table 1 Annual'!F15/'Table 1 Annual'!$J15</f>
        <v>0.19251973152411833</v>
      </c>
      <c r="G15" s="18">
        <f>'Table 1 Annual'!G15/'Table 1 Annual'!$J15</f>
        <v>0.10551937731033668</v>
      </c>
      <c r="H15" s="18">
        <f>'Table 1 Annual'!H15/'Table 1 Annual'!$J15</f>
        <v>6.8036293289011202E-2</v>
      </c>
      <c r="I15" s="18">
        <f>'Table 1 Annual'!I15/'Table 1 Annual'!$J15</f>
        <v>0.19048527288084793</v>
      </c>
      <c r="J15" s="18">
        <f>'Table 1 Annual'!J15/'Table 1 Annual'!$J15</f>
        <v>1</v>
      </c>
      <c r="L15" s="2"/>
    </row>
    <row r="16" spans="1:12" x14ac:dyDescent="0.25">
      <c r="A16" t="s">
        <v>10</v>
      </c>
      <c r="B16" s="18">
        <f>'Table 1 Annual'!B16/'Table 1 Annual'!$J16</f>
        <v>3.4771050585094228E-2</v>
      </c>
      <c r="C16" s="18">
        <f>'Table 1 Annual'!C16/'Table 1 Annual'!$J16</f>
        <v>0.22679180060413201</v>
      </c>
      <c r="D16" s="18">
        <f>'Table 1 Annual'!D16/'Table 1 Annual'!$J16</f>
        <v>0.18117729589776368</v>
      </c>
      <c r="E16" s="18">
        <f>'Table 1 Annual'!E16/'Table 1 Annual'!$J16</f>
        <v>0.11139751101306337</v>
      </c>
      <c r="F16" s="18">
        <f>'Table 1 Annual'!F16/'Table 1 Annual'!$J16</f>
        <v>0.13008683532210757</v>
      </c>
      <c r="G16" s="18">
        <f>'Table 1 Annual'!G16/'Table 1 Annual'!$J16</f>
        <v>7.9979416128801495E-2</v>
      </c>
      <c r="H16" s="18">
        <f>'Table 1 Annual'!H16/'Table 1 Annual'!$J16</f>
        <v>5.4046507549342447E-2</v>
      </c>
      <c r="I16" s="18">
        <f>'Table 1 Annual'!I16/'Table 1 Annual'!$J16</f>
        <v>0.18174958289969517</v>
      </c>
      <c r="J16" s="18">
        <f>'Table 1 Annual'!J16/'Table 1 Annual'!$J16</f>
        <v>1</v>
      </c>
      <c r="L16" s="2"/>
    </row>
    <row r="17" spans="1:12" x14ac:dyDescent="0.25">
      <c r="A17" t="s">
        <v>53</v>
      </c>
      <c r="B17" s="18">
        <f>'Table 1 Annual'!B17/'Table 1 Annual'!$J17</f>
        <v>5.9248283490201809E-2</v>
      </c>
      <c r="C17" s="18">
        <f>'Table 1 Annual'!C17/'Table 1 Annual'!$J17</f>
        <v>0.23920529248492184</v>
      </c>
      <c r="D17" s="18">
        <f>'Table 1 Annual'!D17/'Table 1 Annual'!$J17</f>
        <v>0.16522319844731514</v>
      </c>
      <c r="E17" s="18">
        <f>'Table 1 Annual'!E17/'Table 1 Annual'!$J17</f>
        <v>0.13825990775716343</v>
      </c>
      <c r="F17" s="18">
        <f>'Table 1 Annual'!F17/'Table 1 Annual'!$J17</f>
        <v>0.16244756558215248</v>
      </c>
      <c r="G17" s="18">
        <f>'Table 1 Annual'!G17/'Table 1 Annual'!$J17</f>
        <v>9.3599348874094795E-2</v>
      </c>
      <c r="H17" s="18">
        <f>'Table 1 Annual'!H17/'Table 1 Annual'!$J17</f>
        <v>5.3843103700148172E-2</v>
      </c>
      <c r="I17" s="18">
        <f>'Table 1 Annual'!I17/'Table 1 Annual'!$J17</f>
        <v>8.8173299664002336E-2</v>
      </c>
      <c r="J17" s="18">
        <f>'Table 1 Annual'!J17/'Table 1 Annual'!$J17</f>
        <v>1</v>
      </c>
      <c r="L17" s="2"/>
    </row>
    <row r="18" spans="1:12" x14ac:dyDescent="0.25">
      <c r="A18" t="s">
        <v>54</v>
      </c>
      <c r="B18" s="18">
        <f>'Table 1 Annual'!B18/'Table 1 Annual'!$J18</f>
        <v>1.9969122411359078E-2</v>
      </c>
      <c r="C18" s="18">
        <f>'Table 1 Annual'!C18/'Table 1 Annual'!$J18</f>
        <v>0.22291989225879913</v>
      </c>
      <c r="D18" s="18">
        <f>'Table 1 Annual'!D18/'Table 1 Annual'!$J18</f>
        <v>0.22688640703357113</v>
      </c>
      <c r="E18" s="18">
        <f>'Table 1 Annual'!E18/'Table 1 Annual'!$J18</f>
        <v>0.1353680533684542</v>
      </c>
      <c r="F18" s="18">
        <f>'Table 1 Annual'!F18/'Table 1 Annual'!$J18</f>
        <v>0.12673245956951973</v>
      </c>
      <c r="G18" s="18">
        <f>'Table 1 Annual'!G18/'Table 1 Annual'!$J18</f>
        <v>6.2898220684460562E-2</v>
      </c>
      <c r="H18" s="18">
        <f>'Table 1 Annual'!H18/'Table 1 Annual'!$J18</f>
        <v>5.1580108842398761E-2</v>
      </c>
      <c r="I18" s="18">
        <f>'Table 1 Annual'!I18/'Table 1 Annual'!$J18</f>
        <v>0.15364573583143742</v>
      </c>
      <c r="J18" s="18">
        <f>'Table 1 Annual'!J18/'Table 1 Annual'!$J18</f>
        <v>1</v>
      </c>
      <c r="L18" s="2"/>
    </row>
    <row r="19" spans="1:12" x14ac:dyDescent="0.25">
      <c r="A19" t="s">
        <v>11</v>
      </c>
      <c r="B19" s="18">
        <f>'Table 1 Annual'!B19/'Table 1 Annual'!$J19</f>
        <v>0.11192256478541432</v>
      </c>
      <c r="C19" s="18">
        <f>'Table 1 Annual'!C19/'Table 1 Annual'!$J19</f>
        <v>0.43110980231486223</v>
      </c>
      <c r="D19" s="18">
        <f>'Table 1 Annual'!D19/'Table 1 Annual'!$J19</f>
        <v>0.21071648058998257</v>
      </c>
      <c r="E19" s="18">
        <f>'Table 1 Annual'!E19/'Table 1 Annual'!$J19</f>
        <v>9.9823312506401723E-2</v>
      </c>
      <c r="F19" s="18">
        <f>'Table 1 Annual'!F19/'Table 1 Annual'!$J19</f>
        <v>8.9081225033288955E-2</v>
      </c>
      <c r="G19" s="18">
        <f>'Table 1 Annual'!G19/'Table 1 Annual'!$J19</f>
        <v>3.0510601249615896E-2</v>
      </c>
      <c r="H19" s="18">
        <f>'Table 1 Annual'!H19/'Table 1 Annual'!$J19</f>
        <v>1.0475775888558844E-2</v>
      </c>
      <c r="I19" s="18">
        <f>'Table 1 Annual'!I19/'Table 1 Annual'!$J19</f>
        <v>1.6360237631875447E-2</v>
      </c>
      <c r="J19" s="18">
        <f>'Table 1 Annual'!J19/'Table 1 Annual'!$J19</f>
        <v>1</v>
      </c>
      <c r="L19" s="2"/>
    </row>
    <row r="20" spans="1:12" x14ac:dyDescent="0.25">
      <c r="A20" t="s">
        <v>12</v>
      </c>
      <c r="B20" s="18">
        <f>'Table 1 Annual'!B20/'Table 1 Annual'!$J20</f>
        <v>7.1477975614094025E-2</v>
      </c>
      <c r="C20" s="18">
        <f>'Table 1 Annual'!C20/'Table 1 Annual'!$J20</f>
        <v>0.27197992213900363</v>
      </c>
      <c r="D20" s="18">
        <f>'Table 1 Annual'!D20/'Table 1 Annual'!$J20</f>
        <v>0.18794340256506531</v>
      </c>
      <c r="E20" s="18">
        <f>'Table 1 Annual'!E20/'Table 1 Annual'!$J20</f>
        <v>0.12973539118234098</v>
      </c>
      <c r="F20" s="18">
        <f>'Table 1 Annual'!F20/'Table 1 Annual'!$J20</f>
        <v>0.14680947769895067</v>
      </c>
      <c r="G20" s="18">
        <f>'Table 1 Annual'!G20/'Table 1 Annual'!$J20</f>
        <v>7.0065015908147732E-2</v>
      </c>
      <c r="H20" s="18">
        <f>'Table 1 Annual'!H20/'Table 1 Annual'!$J20</f>
        <v>3.9879058553840684E-2</v>
      </c>
      <c r="I20" s="18">
        <f>'Table 1 Annual'!I20/'Table 1 Annual'!$J20</f>
        <v>8.2109756338557008E-2</v>
      </c>
      <c r="J20" s="18">
        <f>'Table 1 Annual'!J20/'Table 1 Annual'!$J20</f>
        <v>1</v>
      </c>
      <c r="L20" s="2"/>
    </row>
    <row r="21" spans="1:12" x14ac:dyDescent="0.25">
      <c r="A21" t="s">
        <v>55</v>
      </c>
      <c r="B21" s="18">
        <f>'Table 1 Annual'!B21/'Table 1 Annual'!$J21</f>
        <v>7.3800738007380072E-3</v>
      </c>
      <c r="C21" s="18">
        <f>'Table 1 Annual'!C21/'Table 1 Annual'!$J21</f>
        <v>2.2368471107391485E-2</v>
      </c>
      <c r="D21" s="18">
        <f>'Table 1 Annual'!D21/'Table 1 Annual'!$J21</f>
        <v>4.0913759653060447E-2</v>
      </c>
      <c r="E21" s="18">
        <f>'Table 1 Annual'!E21/'Table 1 Annual'!$J21</f>
        <v>7.3952904477498388E-2</v>
      </c>
      <c r="F21" s="18">
        <f>'Table 1 Annual'!F21/'Table 1 Annual'!$J21</f>
        <v>0.20517746414577548</v>
      </c>
      <c r="G21" s="18">
        <f>'Table 1 Annual'!G21/'Table 1 Annual'!$J21</f>
        <v>0.19494426903031917</v>
      </c>
      <c r="H21" s="18">
        <f>'Table 1 Annual'!H21/'Table 1 Annual'!$J21</f>
        <v>0.16009814737322631</v>
      </c>
      <c r="I21" s="18">
        <f>'Table 1 Annual'!I21/'Table 1 Annual'!$J21</f>
        <v>0.29516491041199072</v>
      </c>
      <c r="J21" s="18">
        <f>'Table 1 Annual'!J21/'Table 1 Annual'!$J21</f>
        <v>1</v>
      </c>
      <c r="L21" s="2"/>
    </row>
    <row r="22" spans="1:12" x14ac:dyDescent="0.25">
      <c r="A22" t="s">
        <v>56</v>
      </c>
      <c r="B22" s="18">
        <f>'Table 1 Annual'!B22/'Table 1 Annual'!$J22</f>
        <v>3.0031703879376148E-2</v>
      </c>
      <c r="C22" s="18">
        <f>'Table 1 Annual'!C22/'Table 1 Annual'!$J22</f>
        <v>0.10713639058611349</v>
      </c>
      <c r="D22" s="18">
        <f>'Table 1 Annual'!D22/'Table 1 Annual'!$J22</f>
        <v>0.11983569366880985</v>
      </c>
      <c r="E22" s="18">
        <f>'Table 1 Annual'!E22/'Table 1 Annual'!$J22</f>
        <v>0.12116704358662117</v>
      </c>
      <c r="F22" s="18">
        <f>'Table 1 Annual'!F22/'Table 1 Annual'!$J22</f>
        <v>0.18679371886860108</v>
      </c>
      <c r="G22" s="18">
        <f>'Table 1 Annual'!G22/'Table 1 Annual'!$J22</f>
        <v>0.1351692944555489</v>
      </c>
      <c r="H22" s="18">
        <f>'Table 1 Annual'!H22/'Table 1 Annual'!$J22</f>
        <v>0.11183339309615187</v>
      </c>
      <c r="I22" s="18">
        <f>'Table 1 Annual'!I22/'Table 1 Annual'!$J22</f>
        <v>0.18803276185877751</v>
      </c>
      <c r="J22" s="18">
        <f>'Table 1 Annual'!J22/'Table 1 Annual'!$J22</f>
        <v>1</v>
      </c>
      <c r="L22" s="2"/>
    </row>
    <row r="23" spans="1:12" x14ac:dyDescent="0.25">
      <c r="A23" t="s">
        <v>29</v>
      </c>
      <c r="B23" s="18">
        <f>'Table 1 Annual'!B23/'Table 1 Annual'!$J23</f>
        <v>4.4473229706390331E-2</v>
      </c>
      <c r="C23" s="18">
        <f>'Table 1 Annual'!C23/'Table 1 Annual'!$J23</f>
        <v>0.11398963730569948</v>
      </c>
      <c r="D23" s="18">
        <f>'Table 1 Annual'!D23/'Table 1 Annual'!$J23</f>
        <v>0.12262521588946459</v>
      </c>
      <c r="E23" s="18">
        <f>'Table 1 Annual'!E23/'Table 1 Annual'!$J23</f>
        <v>0.11269430051813471</v>
      </c>
      <c r="F23" s="18">
        <f>'Table 1 Annual'!F23/'Table 1 Annual'!$J23</f>
        <v>0.13687392055267703</v>
      </c>
      <c r="G23" s="18">
        <f>'Table 1 Annual'!G23/'Table 1 Annual'!$J23</f>
        <v>0.11010362694300518</v>
      </c>
      <c r="H23" s="18">
        <f>'Table 1 Annual'!H23/'Table 1 Annual'!$J23</f>
        <v>8.0310880829015538E-2</v>
      </c>
      <c r="I23" s="18">
        <f>'Table 1 Annual'!I23/'Table 1 Annual'!$J23</f>
        <v>0.27892918825561314</v>
      </c>
      <c r="J23" s="18">
        <f>'Table 1 Annual'!J23/'Table 1 Annual'!$J23</f>
        <v>1</v>
      </c>
      <c r="L23" s="2"/>
    </row>
    <row r="24" spans="1:12" x14ac:dyDescent="0.25">
      <c r="B24" s="12"/>
      <c r="C24" s="12"/>
      <c r="D24" s="12"/>
      <c r="E24" s="12"/>
      <c r="F24" s="12"/>
      <c r="G24" s="12"/>
      <c r="H24" s="12"/>
      <c r="I24" s="12"/>
      <c r="J24" s="12"/>
    </row>
    <row r="25" spans="1:12" x14ac:dyDescent="0.25">
      <c r="A25" t="s">
        <v>46</v>
      </c>
    </row>
    <row r="26" spans="1:12" x14ac:dyDescent="0.25">
      <c r="A26" t="s">
        <v>47</v>
      </c>
    </row>
    <row r="28" spans="1:12" x14ac:dyDescent="0.25">
      <c r="A28" t="s">
        <v>26</v>
      </c>
    </row>
    <row r="29" spans="1:12" x14ac:dyDescent="0.25">
      <c r="A29" t="s">
        <v>23</v>
      </c>
    </row>
    <row r="30" spans="1:12" x14ac:dyDescent="0.25">
      <c r="A30" t="s">
        <v>24</v>
      </c>
    </row>
    <row r="31" spans="1:12" x14ac:dyDescent="0.25">
      <c r="A31" s="25" t="s">
        <v>50</v>
      </c>
      <c r="G31" s="12"/>
      <c r="I31" s="18"/>
    </row>
    <row r="32" spans="1:12" x14ac:dyDescent="0.25">
      <c r="A32" t="s">
        <v>25</v>
      </c>
    </row>
    <row r="33" spans="1:1" x14ac:dyDescent="0.25">
      <c r="A33" t="s">
        <v>82</v>
      </c>
    </row>
    <row r="35" spans="1:1" x14ac:dyDescent="0.25">
      <c r="A35" s="1" t="s">
        <v>30</v>
      </c>
    </row>
  </sheetData>
  <mergeCells count="2">
    <mergeCell ref="A2:J2"/>
    <mergeCell ref="B4:J4"/>
  </mergeCells>
  <phoneticPr fontId="2" type="noConversion"/>
  <pageMargins left="0.75" right="0.75" top="1" bottom="1" header="0.5" footer="0.5"/>
  <pageSetup scale="8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pageSetUpPr fitToPage="1"/>
  </sheetPr>
  <dimension ref="A2:M35"/>
  <sheetViews>
    <sheetView zoomScale="75" workbookViewId="0">
      <selection activeCell="J8" sqref="J8:J23"/>
    </sheetView>
  </sheetViews>
  <sheetFormatPr defaultRowHeight="15" x14ac:dyDescent="0.25"/>
  <cols>
    <col min="1" max="1" width="35" customWidth="1"/>
  </cols>
  <sheetData>
    <row r="2" spans="1:13" ht="15.6" x14ac:dyDescent="0.3">
      <c r="A2" s="82" t="s">
        <v>86</v>
      </c>
      <c r="B2" s="83"/>
      <c r="C2" s="83"/>
      <c r="D2" s="83"/>
      <c r="E2" s="83"/>
      <c r="F2" s="83"/>
      <c r="G2" s="83"/>
      <c r="H2" s="83"/>
      <c r="I2" s="83"/>
      <c r="J2" s="83"/>
    </row>
    <row r="4" spans="1:13" ht="15.6" x14ac:dyDescent="0.3">
      <c r="B4" s="84"/>
      <c r="C4" s="84"/>
      <c r="D4" s="84"/>
      <c r="E4" s="84"/>
      <c r="F4" s="84"/>
      <c r="G4" s="84"/>
      <c r="H4" s="84"/>
      <c r="I4" s="84"/>
      <c r="J4" s="84"/>
    </row>
    <row r="5" spans="1:13" ht="31.2" x14ac:dyDescent="0.3">
      <c r="B5" s="41" t="s">
        <v>60</v>
      </c>
      <c r="C5" s="5" t="s">
        <v>22</v>
      </c>
      <c r="D5" s="41" t="s">
        <v>107</v>
      </c>
      <c r="E5" s="41" t="s">
        <v>108</v>
      </c>
      <c r="F5" s="5" t="s">
        <v>27</v>
      </c>
      <c r="G5" s="5" t="s">
        <v>28</v>
      </c>
      <c r="H5" s="5" t="s">
        <v>51</v>
      </c>
      <c r="I5" s="5" t="s">
        <v>52</v>
      </c>
      <c r="J5" s="5" t="s">
        <v>0</v>
      </c>
    </row>
    <row r="6" spans="1:13" x14ac:dyDescent="0.25">
      <c r="A6" t="s">
        <v>14</v>
      </c>
      <c r="B6" s="18">
        <f>'Table 1 Annual'!B6/'Table 1 Annual'!B$6</f>
        <v>1</v>
      </c>
      <c r="C6" s="18">
        <f>'Table 1 Annual'!C6/'Table 1 Annual'!C$6</f>
        <v>1</v>
      </c>
      <c r="D6" s="18">
        <f>'Table 1 Annual'!D6/'Table 1 Annual'!D$6</f>
        <v>1</v>
      </c>
      <c r="E6" s="18">
        <f>'Table 1 Annual'!E6/'Table 1 Annual'!E$6</f>
        <v>1</v>
      </c>
      <c r="F6" s="18">
        <f>'Table 1 Annual'!F6/'Table 1 Annual'!F$6</f>
        <v>1</v>
      </c>
      <c r="G6" s="18">
        <f>'Table 1 Annual'!G6/'Table 1 Annual'!G$6</f>
        <v>1</v>
      </c>
      <c r="H6" s="18">
        <f>'Table 1 Annual'!H6/'Table 1 Annual'!H$6</f>
        <v>1</v>
      </c>
      <c r="I6" s="18">
        <f>'Table 1 Annual'!I6/'Table 1 Annual'!I$6</f>
        <v>1</v>
      </c>
      <c r="J6" s="18">
        <f>'Table 1 Annual'!J6/'Table 1 Annual'!J$6</f>
        <v>1</v>
      </c>
    </row>
    <row r="7" spans="1:13" x14ac:dyDescent="0.25">
      <c r="B7" s="18"/>
      <c r="C7" s="18"/>
      <c r="D7" s="18"/>
      <c r="E7" s="18"/>
      <c r="F7" s="18"/>
      <c r="G7" s="18"/>
      <c r="H7" s="18"/>
      <c r="I7" s="18"/>
      <c r="J7" s="18"/>
    </row>
    <row r="8" spans="1:13" x14ac:dyDescent="0.25">
      <c r="A8" t="s">
        <v>3</v>
      </c>
      <c r="B8" s="18">
        <f>'Table 1 Annual'!B8/'Table 1 Annual'!B$6</f>
        <v>8.521553166226048E-2</v>
      </c>
      <c r="C8" s="18">
        <f>'Table 1 Annual'!C8/'Table 1 Annual'!C$6</f>
        <v>8.1902272029842058E-2</v>
      </c>
      <c r="D8" s="18">
        <f>'Table 1 Annual'!D8/'Table 1 Annual'!D$6</f>
        <v>5.2353157057723566E-2</v>
      </c>
      <c r="E8" s="18">
        <f>'Table 1 Annual'!E8/'Table 1 Annual'!E$6</f>
        <v>4.0040021244521218E-2</v>
      </c>
      <c r="F8" s="18">
        <f>'Table 1 Annual'!F8/'Table 1 Annual'!F$6</f>
        <v>3.6154359929291426E-2</v>
      </c>
      <c r="G8" s="18">
        <f>'Table 1 Annual'!G8/'Table 1 Annual'!G$6</f>
        <v>1.8110955327167718E-2</v>
      </c>
      <c r="H8" s="18">
        <f>'Table 1 Annual'!H8/'Table 1 Annual'!H$6</f>
        <v>1.1899063539403757E-2</v>
      </c>
      <c r="I8" s="18">
        <f>'Table 1 Annual'!I8/'Table 1 Annual'!I$6</f>
        <v>1.0363166000318634E-2</v>
      </c>
      <c r="J8" s="18">
        <f>'Table 1 Annual'!J8/'Table 1 Annual'!J$6</f>
        <v>4.7334813222444948E-2</v>
      </c>
      <c r="M8" s="2"/>
    </row>
    <row r="9" spans="1:13" x14ac:dyDescent="0.25">
      <c r="A9" t="s">
        <v>4</v>
      </c>
      <c r="B9" s="18">
        <f>'Table 1 Annual'!B9/'Table 1 Annual'!B$6</f>
        <v>1.6478938840307798E-2</v>
      </c>
      <c r="C9" s="18">
        <f>'Table 1 Annual'!C9/'Table 1 Annual'!C$6</f>
        <v>2.195910266577927E-2</v>
      </c>
      <c r="D9" s="18">
        <f>'Table 1 Annual'!D9/'Table 1 Annual'!D$6</f>
        <v>4.8543366945701751E-2</v>
      </c>
      <c r="E9" s="18">
        <f>'Table 1 Annual'!E9/'Table 1 Annual'!E$6</f>
        <v>7.2183089146517457E-2</v>
      </c>
      <c r="F9" s="18">
        <f>'Table 1 Annual'!F9/'Table 1 Annual'!F$6</f>
        <v>8.7783890434753875E-2</v>
      </c>
      <c r="G9" s="18">
        <f>'Table 1 Annual'!G9/'Table 1 Annual'!G$6</f>
        <v>0.10621320676245236</v>
      </c>
      <c r="H9" s="18">
        <f>'Table 1 Annual'!H9/'Table 1 Annual'!H$6</f>
        <v>0.1270849442173865</v>
      </c>
      <c r="I9" s="18">
        <f>'Table 1 Annual'!I9/'Table 1 Annual'!I$6</f>
        <v>7.6208972812494474E-2</v>
      </c>
      <c r="J9" s="18">
        <f>'Table 1 Annual'!J9/'Table 1 Annual'!J$6</f>
        <v>6.0850843814068953E-2</v>
      </c>
      <c r="M9" s="2"/>
    </row>
    <row r="10" spans="1:13" x14ac:dyDescent="0.25">
      <c r="A10" t="s">
        <v>5</v>
      </c>
      <c r="B10" s="18">
        <f>'Table 1 Annual'!B10/'Table 1 Annual'!B$6</f>
        <v>3.2695474195897321E-2</v>
      </c>
      <c r="C10" s="18">
        <f>'Table 1 Annual'!C10/'Table 1 Annual'!C$6</f>
        <v>4.7607281441834945E-2</v>
      </c>
      <c r="D10" s="18">
        <f>'Table 1 Annual'!D10/'Table 1 Annual'!D$6</f>
        <v>8.2097481693783753E-2</v>
      </c>
      <c r="E10" s="18">
        <f>'Table 1 Annual'!E10/'Table 1 Annual'!E$6</f>
        <v>0.10153110766573141</v>
      </c>
      <c r="F10" s="18">
        <f>'Table 1 Annual'!F10/'Table 1 Annual'!F$6</f>
        <v>0.10134266044544513</v>
      </c>
      <c r="G10" s="18">
        <f>'Table 1 Annual'!G10/'Table 1 Annual'!G$6</f>
        <v>0.10054067032830394</v>
      </c>
      <c r="H10" s="18">
        <f>'Table 1 Annual'!H10/'Table 1 Annual'!H$6</f>
        <v>8.662567350295175E-2</v>
      </c>
      <c r="I10" s="18">
        <f>'Table 1 Annual'!I10/'Table 1 Annual'!I$6</f>
        <v>0.10166422634085157</v>
      </c>
      <c r="J10" s="18">
        <f>'Table 1 Annual'!J10/'Table 1 Annual'!J$6</f>
        <v>8.0362871854759918E-2</v>
      </c>
      <c r="M10" s="2"/>
    </row>
    <row r="11" spans="1:13" x14ac:dyDescent="0.25">
      <c r="A11" t="s">
        <v>6</v>
      </c>
      <c r="B11" s="18">
        <f>'Table 1 Annual'!B11/'Table 1 Annual'!B$6</f>
        <v>1.4117307477843306E-2</v>
      </c>
      <c r="C11" s="18">
        <f>'Table 1 Annual'!C11/'Table 1 Annual'!C$6</f>
        <v>2.0253386524045416E-2</v>
      </c>
      <c r="D11" s="18">
        <f>'Table 1 Annual'!D11/'Table 1 Annual'!D$6</f>
        <v>3.4025969486726898E-2</v>
      </c>
      <c r="E11" s="18">
        <f>'Table 1 Annual'!E11/'Table 1 Annual'!E$6</f>
        <v>4.1308791261849456E-2</v>
      </c>
      <c r="F11" s="18">
        <f>'Table 1 Annual'!F11/'Table 1 Annual'!F$6</f>
        <v>4.6111618532443104E-2</v>
      </c>
      <c r="G11" s="18">
        <f>'Table 1 Annual'!G11/'Table 1 Annual'!G$6</f>
        <v>4.4218343344952817E-2</v>
      </c>
      <c r="H11" s="18">
        <f>'Table 1 Annual'!H11/'Table 1 Annual'!H$6</f>
        <v>3.9900830909336375E-2</v>
      </c>
      <c r="I11" s="18">
        <f>'Table 1 Annual'!I11/'Table 1 Annual'!I$6</f>
        <v>4.9112505342164027E-2</v>
      </c>
      <c r="J11" s="18">
        <f>'Table 1 Annual'!J11/'Table 1 Annual'!J$6</f>
        <v>3.5243977824497764E-2</v>
      </c>
      <c r="M11" s="2"/>
    </row>
    <row r="12" spans="1:13" x14ac:dyDescent="0.25">
      <c r="A12" t="s">
        <v>7</v>
      </c>
      <c r="B12" s="18">
        <f>'Table 1 Annual'!B12/'Table 1 Annual'!B$6</f>
        <v>0.21953331540242854</v>
      </c>
      <c r="C12" s="18">
        <f>'Table 1 Annual'!C12/'Table 1 Annual'!C$6</f>
        <v>0.20201843076771839</v>
      </c>
      <c r="D12" s="18">
        <f>'Table 1 Annual'!D12/'Table 1 Annual'!D$6</f>
        <v>0.11706890826794358</v>
      </c>
      <c r="E12" s="18">
        <f>'Table 1 Annual'!E12/'Table 1 Annual'!E$6</f>
        <v>8.0686262412755297E-2</v>
      </c>
      <c r="F12" s="18">
        <f>'Table 1 Annual'!F12/'Table 1 Annual'!F$6</f>
        <v>6.5511634109097952E-2</v>
      </c>
      <c r="G12" s="18">
        <f>'Table 1 Annual'!G12/'Table 1 Annual'!G$6</f>
        <v>4.4942953063298305E-2</v>
      </c>
      <c r="H12" s="18">
        <f>'Table 1 Annual'!H12/'Table 1 Annual'!H$6</f>
        <v>3.0665095671171004E-2</v>
      </c>
      <c r="I12" s="18">
        <f>'Table 1 Annual'!I12/'Table 1 Annual'!I$6</f>
        <v>3.2379203872152214E-2</v>
      </c>
      <c r="J12" s="18">
        <f>'Table 1 Annual'!J12/'Table 1 Annual'!J$6</f>
        <v>0.11046844851404888</v>
      </c>
      <c r="M12" s="2"/>
    </row>
    <row r="13" spans="1:13" x14ac:dyDescent="0.25">
      <c r="A13" t="s">
        <v>13</v>
      </c>
      <c r="B13" s="18">
        <f>'Table 1 Annual'!B13/'Table 1 Annual'!B$6</f>
        <v>3.6421603678896859E-2</v>
      </c>
      <c r="C13" s="18">
        <f>'Table 1 Annual'!C13/'Table 1 Annual'!C$6</f>
        <v>2.0137812299488685E-2</v>
      </c>
      <c r="D13" s="18">
        <f>'Table 1 Annual'!D13/'Table 1 Annual'!D$6</f>
        <v>5.691267192114783E-2</v>
      </c>
      <c r="E13" s="18">
        <f>'Table 1 Annual'!E13/'Table 1 Annual'!E$6</f>
        <v>5.4133293276323623E-2</v>
      </c>
      <c r="F13" s="18">
        <f>'Table 1 Annual'!F13/'Table 1 Annual'!F$6</f>
        <v>4.3064730441267754E-2</v>
      </c>
      <c r="G13" s="18">
        <f>'Table 1 Annual'!G13/'Table 1 Annual'!G$6</f>
        <v>3.3537853354428479E-2</v>
      </c>
      <c r="H13" s="18">
        <f>'Table 1 Annual'!H13/'Table 1 Annual'!H$6</f>
        <v>3.3935957386747179E-2</v>
      </c>
      <c r="I13" s="18">
        <f>'Table 1 Annual'!I13/'Table 1 Annual'!I$6</f>
        <v>3.1453650246940738E-2</v>
      </c>
      <c r="J13" s="18">
        <f>'Table 1 Annual'!J13/'Table 1 Annual'!J$6</f>
        <v>3.8327605694909062E-2</v>
      </c>
      <c r="M13" s="2"/>
    </row>
    <row r="14" spans="1:13" x14ac:dyDescent="0.25">
      <c r="A14" t="s">
        <v>8</v>
      </c>
      <c r="B14" s="18">
        <f>'Table 1 Annual'!B14/'Table 1 Annual'!B$6</f>
        <v>8.5674737760517462E-3</v>
      </c>
      <c r="C14" s="18">
        <f>'Table 1 Annual'!C14/'Table 1 Annual'!C$6</f>
        <v>7.8284931645152597E-3</v>
      </c>
      <c r="D14" s="18">
        <f>'Table 1 Annual'!D14/'Table 1 Annual'!D$6</f>
        <v>6.8908267943587143E-3</v>
      </c>
      <c r="E14" s="18">
        <f>'Table 1 Annual'!E14/'Table 1 Annual'!E$6</f>
        <v>1.0686637947221312E-2</v>
      </c>
      <c r="F14" s="18">
        <f>'Table 1 Annual'!F14/'Table 1 Annual'!F$6</f>
        <v>1.5229720257439622E-2</v>
      </c>
      <c r="G14" s="18">
        <f>'Table 1 Annual'!G14/'Table 1 Annual'!G$6</f>
        <v>2.256580442397815E-2</v>
      </c>
      <c r="H14" s="18">
        <f>'Table 1 Annual'!H14/'Table 1 Annual'!H$6</f>
        <v>2.4663401941652244E-2</v>
      </c>
      <c r="I14" s="18">
        <f>'Table 1 Annual'!I14/'Table 1 Annual'!I$6</f>
        <v>4.7521868101021901E-2</v>
      </c>
      <c r="J14" s="18">
        <f>'Table 1 Annual'!J14/'Table 1 Annual'!J$6</f>
        <v>1.6197119924842074E-2</v>
      </c>
      <c r="M14" s="2"/>
    </row>
    <row r="15" spans="1:13" x14ac:dyDescent="0.25">
      <c r="A15" t="s">
        <v>9</v>
      </c>
      <c r="B15" s="18">
        <f>'Table 1 Annual'!B15/'Table 1 Annual'!B$6</f>
        <v>1.7121827377867577E-2</v>
      </c>
      <c r="C15" s="18">
        <f>'Table 1 Annual'!C15/'Table 1 Annual'!C$6</f>
        <v>1.5827026567458814E-2</v>
      </c>
      <c r="D15" s="18">
        <f>'Table 1 Annual'!D15/'Table 1 Annual'!D$6</f>
        <v>3.0731724366928226E-2</v>
      </c>
      <c r="E15" s="18">
        <f>'Table 1 Annual'!E15/'Table 1 Annual'!E$6</f>
        <v>4.4836132853364519E-2</v>
      </c>
      <c r="F15" s="18">
        <f>'Table 1 Annual'!F15/'Table 1 Annual'!F$6</f>
        <v>5.0027023136052638E-2</v>
      </c>
      <c r="G15" s="18">
        <f>'Table 1 Annual'!G15/'Table 1 Annual'!G$6</f>
        <v>4.9813702412650228E-2</v>
      </c>
      <c r="H15" s="18">
        <f>'Table 1 Annual'!H15/'Table 1 Annual'!H$6</f>
        <v>4.5970028351559333E-2</v>
      </c>
      <c r="I15" s="18">
        <f>'Table 1 Annual'!I15/'Table 1 Annual'!I$6</f>
        <v>5.3037257326667323E-2</v>
      </c>
      <c r="J15" s="18">
        <f>'Table 1 Annual'!J15/'Table 1 Annual'!J$6</f>
        <v>3.5916288946989852E-2</v>
      </c>
      <c r="M15" s="2"/>
    </row>
    <row r="16" spans="1:13" x14ac:dyDescent="0.25">
      <c r="A16" t="s">
        <v>10</v>
      </c>
      <c r="B16" s="18">
        <f>'Table 1 Annual'!B16/'Table 1 Annual'!B$6</f>
        <v>9.8847392693374975E-2</v>
      </c>
      <c r="C16" s="18">
        <f>'Table 1 Annual'!C16/'Table 1 Annual'!C$6</f>
        <v>0.13055902056822666</v>
      </c>
      <c r="D16" s="18">
        <f>'Table 1 Annual'!D16/'Table 1 Annual'!D$6</f>
        <v>0.13721011516750845</v>
      </c>
      <c r="E16" s="18">
        <f>'Table 1 Annual'!E16/'Table 1 Annual'!E$6</f>
        <v>0.12948964866068316</v>
      </c>
      <c r="F16" s="18">
        <f>'Table 1 Annual'!F16/'Table 1 Annual'!F$6</f>
        <v>0.13304587324851136</v>
      </c>
      <c r="G16" s="18">
        <f>'Table 1 Annual'!G16/'Table 1 Annual'!G$6</f>
        <v>0.1486050191013982</v>
      </c>
      <c r="H16" s="18">
        <f>'Table 1 Annual'!H16/'Table 1 Annual'!H$6</f>
        <v>0.14372767774954895</v>
      </c>
      <c r="I16" s="18">
        <f>'Table 1 Annual'!I16/'Table 1 Annual'!I$6</f>
        <v>0.19917357670841773</v>
      </c>
      <c r="J16" s="18">
        <f>'Table 1 Annual'!J16/'Table 1 Annual'!J$6</f>
        <v>0.14136116090287371</v>
      </c>
      <c r="M16" s="2"/>
    </row>
    <row r="17" spans="1:13" x14ac:dyDescent="0.25">
      <c r="A17" t="s">
        <v>53</v>
      </c>
      <c r="B17" s="18">
        <f>'Table 1 Annual'!B17/'Table 1 Annual'!B$6</f>
        <v>1.8624087327879714E-2</v>
      </c>
      <c r="C17" s="18">
        <f>'Table 1 Annual'!C17/'Table 1 Annual'!C$6</f>
        <v>1.5226571975508892E-2</v>
      </c>
      <c r="D17" s="18">
        <f>'Table 1 Annual'!D17/'Table 1 Annual'!D$6</f>
        <v>1.3835829503154436E-2</v>
      </c>
      <c r="E17" s="18">
        <f>'Table 1 Annual'!E17/'Table 1 Annual'!E$6</f>
        <v>1.7770827409724198E-2</v>
      </c>
      <c r="F17" s="18">
        <f>'Table 1 Annual'!F17/'Table 1 Annual'!F$6</f>
        <v>1.8371012317357823E-2</v>
      </c>
      <c r="G17" s="18">
        <f>'Table 1 Annual'!G17/'Table 1 Annual'!G$6</f>
        <v>1.9230027140707203E-2</v>
      </c>
      <c r="H17" s="18">
        <f>'Table 1 Annual'!H17/'Table 1 Annual'!H$6</f>
        <v>1.5832688979712066E-2</v>
      </c>
      <c r="I17" s="18">
        <f>'Table 1 Annual'!I17/'Table 1 Annual'!I$6</f>
        <v>1.0684328050596931E-2</v>
      </c>
      <c r="J17" s="18">
        <f>'Table 1 Annual'!J17/'Table 1 Annual'!J$6</f>
        <v>1.5630825840103474E-2</v>
      </c>
      <c r="M17" s="2"/>
    </row>
    <row r="18" spans="1:13" x14ac:dyDescent="0.25">
      <c r="A18" t="s">
        <v>54</v>
      </c>
      <c r="B18" s="18">
        <f>'Table 1 Annual'!B18/'Table 1 Annual'!B$6</f>
        <v>5.9480309898515452E-2</v>
      </c>
      <c r="C18" s="18">
        <f>'Table 1 Annual'!C18/'Table 1 Annual'!C$6</f>
        <v>0.13446064697653842</v>
      </c>
      <c r="D18" s="18">
        <f>'Table 1 Annual'!D18/'Table 1 Annual'!D$6</f>
        <v>0.18003530172489121</v>
      </c>
      <c r="E18" s="18">
        <f>'Table 1 Annual'!E18/'Table 1 Annual'!E$6</f>
        <v>0.16487036013755291</v>
      </c>
      <c r="F18" s="18">
        <f>'Table 1 Annual'!F18/'Table 1 Annual'!F$6</f>
        <v>0.1358071893342396</v>
      </c>
      <c r="G18" s="18">
        <f>'Table 1 Annual'!G18/'Table 1 Annual'!G$6</f>
        <v>0.1224504671374486</v>
      </c>
      <c r="H18" s="18">
        <f>'Table 1 Annual'!H18/'Table 1 Annual'!H$6</f>
        <v>0.14372154104839402</v>
      </c>
      <c r="I18" s="18">
        <f>'Table 1 Annual'!I18/'Table 1 Annual'!I$6</f>
        <v>0.17641911900444823</v>
      </c>
      <c r="J18" s="18">
        <f>'Table 1 Annual'!J18/'Table 1 Annual'!J$6</f>
        <v>0.14811428310463556</v>
      </c>
      <c r="M18" s="2"/>
    </row>
    <row r="19" spans="1:13" x14ac:dyDescent="0.25">
      <c r="A19" t="s">
        <v>11</v>
      </c>
      <c r="B19" s="18">
        <f>'Table 1 Annual'!B19/'Table 1 Annual'!B$6</f>
        <v>0.28672828775166131</v>
      </c>
      <c r="C19" s="18">
        <f>'Table 1 Annual'!C19/'Table 1 Annual'!C$6</f>
        <v>0.22365206578963101</v>
      </c>
      <c r="D19" s="18">
        <f>'Table 1 Annual'!D19/'Table 1 Annual'!D$6</f>
        <v>0.14380909106796455</v>
      </c>
      <c r="E19" s="18">
        <f>'Table 1 Annual'!E19/'Table 1 Annual'!E$6</f>
        <v>0.10456757206238164</v>
      </c>
      <c r="F19" s="18">
        <f>'Table 1 Annual'!F19/'Table 1 Annual'!F$6</f>
        <v>8.2103131615653122E-2</v>
      </c>
      <c r="G19" s="18">
        <f>'Table 1 Annual'!G19/'Table 1 Annual'!G$6</f>
        <v>5.1087128959091711E-2</v>
      </c>
      <c r="H19" s="18">
        <f>'Table 1 Annual'!H19/'Table 1 Annual'!H$6</f>
        <v>2.5105244424807001E-2</v>
      </c>
      <c r="I19" s="18">
        <f>'Table 1 Annual'!I19/'Table 1 Annual'!I$6</f>
        <v>1.615672708053581E-2</v>
      </c>
      <c r="J19" s="18">
        <f>'Table 1 Annual'!J19/'Table 1 Annual'!J$6</f>
        <v>0.12739007256458476</v>
      </c>
      <c r="M19" s="2"/>
    </row>
    <row r="20" spans="1:13" x14ac:dyDescent="0.25">
      <c r="A20" t="s">
        <v>12</v>
      </c>
      <c r="B20" s="18">
        <f>'Table 1 Annual'!B20/'Table 1 Annual'!B$6</f>
        <v>4.7455670211300406E-2</v>
      </c>
      <c r="C20" s="18">
        <f>'Table 1 Annual'!C20/'Table 1 Annual'!C$6</f>
        <v>3.656662189826014E-2</v>
      </c>
      <c r="D20" s="18">
        <f>'Table 1 Annual'!D20/'Table 1 Annual'!D$6</f>
        <v>3.3241292532461858E-2</v>
      </c>
      <c r="E20" s="18">
        <f>'Table 1 Annual'!E20/'Table 1 Annual'!E$6</f>
        <v>3.5219768134291125E-2</v>
      </c>
      <c r="F20" s="18">
        <f>'Table 1 Annual'!F20/'Table 1 Annual'!F$6</f>
        <v>3.5066354189530129E-2</v>
      </c>
      <c r="G20" s="18">
        <f>'Table 1 Annual'!G20/'Table 1 Annual'!G$6</f>
        <v>3.0403594750224028E-2</v>
      </c>
      <c r="H20" s="18">
        <f>'Table 1 Annual'!H20/'Table 1 Annual'!H$6</f>
        <v>2.4767725861286009E-2</v>
      </c>
      <c r="I20" s="18">
        <f>'Table 1 Annual'!I20/'Table 1 Annual'!I$6</f>
        <v>2.1014619195375266E-2</v>
      </c>
      <c r="J20" s="18">
        <f>'Table 1 Annual'!J20/'Table 1 Annual'!J$6</f>
        <v>3.301403176270451E-2</v>
      </c>
      <c r="M20" s="2"/>
    </row>
    <row r="21" spans="1:13" x14ac:dyDescent="0.25">
      <c r="A21" t="s">
        <v>55</v>
      </c>
      <c r="B21" s="18">
        <f>'Table 1 Annual'!B21/'Table 1 Annual'!B$6</f>
        <v>2.5453138017672875E-3</v>
      </c>
      <c r="C21" s="18">
        <f>'Table 1 Annual'!C21/'Table 1 Annual'!C$6</f>
        <v>1.562244690559977E-3</v>
      </c>
      <c r="D21" s="18">
        <f>'Table 1 Annual'!D21/'Table 1 Annual'!D$6</f>
        <v>3.7591094178710612E-3</v>
      </c>
      <c r="E21" s="18">
        <f>'Table 1 Annual'!E21/'Table 1 Annual'!E$6</f>
        <v>1.0429128599095498E-2</v>
      </c>
      <c r="F21" s="18">
        <f>'Table 1 Annual'!F21/'Table 1 Annual'!F$6</f>
        <v>2.545839027072698E-2</v>
      </c>
      <c r="G21" s="18">
        <f>'Table 1 Annual'!G21/'Table 1 Annual'!G$6</f>
        <v>4.3943934930904816E-2</v>
      </c>
      <c r="H21" s="18">
        <f>'Table 1 Annual'!H21/'Table 1 Annual'!H$6</f>
        <v>5.1652613621021887E-2</v>
      </c>
      <c r="I21" s="18">
        <f>'Table 1 Annual'!I21/'Table 1 Annual'!I$6</f>
        <v>3.9242462174949866E-2</v>
      </c>
      <c r="J21" s="18">
        <f>'Table 1 Annual'!J21/'Table 1 Annual'!J$6</f>
        <v>1.7149968439543375E-2</v>
      </c>
      <c r="M21" s="2"/>
    </row>
    <row r="22" spans="1:13" x14ac:dyDescent="0.25">
      <c r="A22" t="s">
        <v>56</v>
      </c>
      <c r="B22" s="18">
        <f>'Table 1 Annual'!B22/'Table 1 Annual'!B$6</f>
        <v>5.549177693079764E-2</v>
      </c>
      <c r="C22" s="18">
        <f>'Table 1 Annual'!C22/'Table 1 Annual'!C$6</f>
        <v>4.0088314648833695E-2</v>
      </c>
      <c r="D22" s="18">
        <f>'Table 1 Annual'!D22/'Table 1 Annual'!D$6</f>
        <v>5.8988832771185405E-2</v>
      </c>
      <c r="E22" s="18">
        <f>'Table 1 Annual'!E22/'Table 1 Annual'!E$6</f>
        <v>9.1547255647770123E-2</v>
      </c>
      <c r="F22" s="18">
        <f>'Table 1 Annual'!F22/'Table 1 Annual'!F$6</f>
        <v>0.12417426028590242</v>
      </c>
      <c r="G22" s="18">
        <f>'Table 1 Annual'!G22/'Table 1 Annual'!G$6</f>
        <v>0.16324299293827096</v>
      </c>
      <c r="H22" s="18">
        <f>'Table 1 Annual'!H22/'Table 1 Annual'!H$6</f>
        <v>0.19330608638020547</v>
      </c>
      <c r="I22" s="18">
        <f>'Table 1 Annual'!I22/'Table 1 Annual'!I$6</f>
        <v>0.13393469030621663</v>
      </c>
      <c r="J22" s="18">
        <f>'Table 1 Annual'!J22/'Table 1 Annual'!J$6</f>
        <v>9.1882193867648329E-2</v>
      </c>
      <c r="M22" s="2"/>
    </row>
    <row r="23" spans="1:13" x14ac:dyDescent="0.25">
      <c r="A23" t="s">
        <v>29</v>
      </c>
      <c r="B23" s="18">
        <f>'Table 1 Annual'!B23/'Table 1 Annual'!B$6</f>
        <v>6.7568897314956345E-4</v>
      </c>
      <c r="C23" s="18">
        <f>'Table 1 Annual'!C23/'Table 1 Annual'!C$6</f>
        <v>3.5070799175836219E-4</v>
      </c>
      <c r="D23" s="18">
        <f>'Table 1 Annual'!D23/'Table 1 Annual'!D$6</f>
        <v>4.9632128064871291E-4</v>
      </c>
      <c r="E23" s="18">
        <f>'Table 1 Annual'!E23/'Table 1 Annual'!E$6</f>
        <v>7.001035402170589E-4</v>
      </c>
      <c r="F23" s="18">
        <f>'Table 1 Annual'!F23/'Table 1 Annual'!F$6</f>
        <v>7.4815145228705412E-4</v>
      </c>
      <c r="G23" s="18">
        <f>'Table 1 Annual'!G23/'Table 1 Annual'!G$6</f>
        <v>1.093346024722483E-3</v>
      </c>
      <c r="H23" s="18">
        <f>'Table 1 Annual'!H23/'Table 1 Annual'!H$6</f>
        <v>1.1414264148164512E-3</v>
      </c>
      <c r="I23" s="18">
        <f>'Table 1 Annual'!I23/'Table 1 Annual'!I$6</f>
        <v>1.633627436848667E-3</v>
      </c>
      <c r="J23" s="18">
        <f>'Table 1 Annual'!J23/'Table 1 Annual'!J$6</f>
        <v>7.5549372134481796E-4</v>
      </c>
      <c r="M23" s="2"/>
    </row>
    <row r="24" spans="1:13" x14ac:dyDescent="0.25">
      <c r="B24" s="12"/>
      <c r="C24" s="12"/>
      <c r="D24" s="12"/>
      <c r="E24" s="12"/>
      <c r="F24" s="12"/>
      <c r="G24" s="12"/>
      <c r="H24" s="12"/>
      <c r="I24" s="12"/>
      <c r="J24" s="12"/>
    </row>
    <row r="25" spans="1:13" x14ac:dyDescent="0.25">
      <c r="A25" t="s">
        <v>46</v>
      </c>
    </row>
    <row r="26" spans="1:13" x14ac:dyDescent="0.25">
      <c r="A26" t="s">
        <v>47</v>
      </c>
    </row>
    <row r="28" spans="1:13" x14ac:dyDescent="0.25">
      <c r="A28" t="s">
        <v>26</v>
      </c>
    </row>
    <row r="29" spans="1:13" x14ac:dyDescent="0.25">
      <c r="A29" t="s">
        <v>23</v>
      </c>
    </row>
    <row r="30" spans="1:13" x14ac:dyDescent="0.25">
      <c r="A30" t="s">
        <v>24</v>
      </c>
    </row>
    <row r="31" spans="1:13" x14ac:dyDescent="0.25">
      <c r="A31" s="25" t="s">
        <v>50</v>
      </c>
      <c r="G31" s="12"/>
      <c r="I31" s="18"/>
    </row>
    <row r="32" spans="1:13" x14ac:dyDescent="0.25">
      <c r="A32" t="s">
        <v>25</v>
      </c>
    </row>
    <row r="33" spans="1:1" x14ac:dyDescent="0.25">
      <c r="A33" t="s">
        <v>82</v>
      </c>
    </row>
    <row r="35" spans="1:1" x14ac:dyDescent="0.25">
      <c r="A35" s="1" t="s">
        <v>30</v>
      </c>
    </row>
  </sheetData>
  <mergeCells count="2">
    <mergeCell ref="A2:J2"/>
    <mergeCell ref="B4:J4"/>
  </mergeCells>
  <phoneticPr fontId="2" type="noConversion"/>
  <pageMargins left="0.75" right="0.75" top="1" bottom="1" header="0.5" footer="0.5"/>
  <pageSetup scale="84"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pageSetUpPr fitToPage="1"/>
  </sheetPr>
  <dimension ref="A2:N28"/>
  <sheetViews>
    <sheetView zoomScale="75" workbookViewId="0">
      <selection activeCell="A2" sqref="A2:L2"/>
    </sheetView>
  </sheetViews>
  <sheetFormatPr defaultColWidth="8.81640625" defaultRowHeight="15" x14ac:dyDescent="0.25"/>
  <cols>
    <col min="1" max="1" width="21.6328125" customWidth="1"/>
    <col min="2" max="2" width="9.81640625" customWidth="1"/>
    <col min="10" max="10" width="9.81640625" customWidth="1"/>
    <col min="11" max="11" width="2.08984375" customWidth="1"/>
    <col min="14" max="14" width="14.08984375" customWidth="1"/>
  </cols>
  <sheetData>
    <row r="2" spans="1:14" ht="15.6" x14ac:dyDescent="0.3">
      <c r="A2" s="82" t="s">
        <v>87</v>
      </c>
      <c r="B2" s="83"/>
      <c r="C2" s="83"/>
      <c r="D2" s="83"/>
      <c r="E2" s="83"/>
      <c r="F2" s="83"/>
      <c r="G2" s="83"/>
      <c r="H2" s="83"/>
      <c r="I2" s="83"/>
      <c r="J2" s="83"/>
      <c r="K2" s="83"/>
      <c r="L2" s="83"/>
    </row>
    <row r="4" spans="1:14" ht="15" customHeight="1" x14ac:dyDescent="0.3">
      <c r="B4" s="84"/>
      <c r="C4" s="84"/>
      <c r="D4" s="84"/>
      <c r="E4" s="84"/>
      <c r="F4" s="84"/>
      <c r="G4" s="84"/>
      <c r="H4" s="84"/>
      <c r="I4" s="84"/>
      <c r="J4" s="84"/>
      <c r="K4" s="13"/>
      <c r="L4" s="13"/>
    </row>
    <row r="5" spans="1:14" ht="31.2" x14ac:dyDescent="0.3">
      <c r="B5" s="41" t="s">
        <v>60</v>
      </c>
      <c r="C5" s="5" t="s">
        <v>22</v>
      </c>
      <c r="D5" s="41" t="s">
        <v>107</v>
      </c>
      <c r="E5" s="41" t="s">
        <v>108</v>
      </c>
      <c r="F5" s="5" t="s">
        <v>27</v>
      </c>
      <c r="G5" s="5" t="s">
        <v>28</v>
      </c>
      <c r="H5" s="5" t="s">
        <v>51</v>
      </c>
      <c r="I5" s="5" t="s">
        <v>52</v>
      </c>
      <c r="J5" s="5" t="s">
        <v>0</v>
      </c>
      <c r="K5" s="14"/>
      <c r="L5" s="5" t="s">
        <v>31</v>
      </c>
    </row>
    <row r="6" spans="1:14" x14ac:dyDescent="0.25">
      <c r="A6" t="s">
        <v>14</v>
      </c>
      <c r="B6" s="12">
        <v>152437</v>
      </c>
      <c r="C6" s="12">
        <v>752763</v>
      </c>
      <c r="D6" s="12">
        <v>572210</v>
      </c>
      <c r="E6" s="12">
        <v>372802</v>
      </c>
      <c r="F6" s="12">
        <v>423711</v>
      </c>
      <c r="G6" s="12">
        <v>233229</v>
      </c>
      <c r="H6" s="12">
        <v>162954</v>
      </c>
      <c r="I6" s="12">
        <v>395439</v>
      </c>
      <c r="J6" s="12">
        <v>3065545</v>
      </c>
      <c r="L6" s="2">
        <v>25.54</v>
      </c>
      <c r="N6" s="12"/>
    </row>
    <row r="7" spans="1:14" x14ac:dyDescent="0.25">
      <c r="B7" s="12"/>
      <c r="C7" s="12"/>
      <c r="D7" s="12"/>
      <c r="E7" s="12"/>
      <c r="F7" s="12"/>
      <c r="G7" s="12"/>
      <c r="H7" s="12"/>
      <c r="I7" s="12"/>
      <c r="J7" s="12"/>
      <c r="L7" s="2"/>
    </row>
    <row r="8" spans="1:14" x14ac:dyDescent="0.25">
      <c r="A8" t="s">
        <v>1</v>
      </c>
      <c r="B8" s="12">
        <v>8221</v>
      </c>
      <c r="C8" s="12">
        <v>26202</v>
      </c>
      <c r="D8" s="12">
        <v>21092</v>
      </c>
      <c r="E8" s="12">
        <v>16121</v>
      </c>
      <c r="F8" s="12">
        <v>18980</v>
      </c>
      <c r="G8" s="12">
        <v>11526</v>
      </c>
      <c r="H8" s="12">
        <v>7904</v>
      </c>
      <c r="I8" s="12">
        <v>25021</v>
      </c>
      <c r="J8" s="12">
        <v>135067</v>
      </c>
      <c r="L8" s="2">
        <v>28.74</v>
      </c>
    </row>
    <row r="9" spans="1:14" x14ac:dyDescent="0.25">
      <c r="A9" t="s">
        <v>15</v>
      </c>
      <c r="B9" s="12">
        <v>9071</v>
      </c>
      <c r="C9" s="12">
        <v>34466</v>
      </c>
      <c r="D9" s="12">
        <v>27910</v>
      </c>
      <c r="E9" s="12">
        <v>19607</v>
      </c>
      <c r="F9" s="12">
        <v>20456</v>
      </c>
      <c r="G9" s="12">
        <v>10298</v>
      </c>
      <c r="H9" s="12">
        <v>6322</v>
      </c>
      <c r="I9" s="12">
        <v>15875</v>
      </c>
      <c r="J9" s="12">
        <v>144005</v>
      </c>
      <c r="L9" s="2">
        <v>25</v>
      </c>
    </row>
    <row r="10" spans="1:14" x14ac:dyDescent="0.25">
      <c r="A10" t="s">
        <v>16</v>
      </c>
      <c r="B10" s="12">
        <v>14478</v>
      </c>
      <c r="C10" s="12">
        <v>58455</v>
      </c>
      <c r="D10" s="12">
        <v>43424</v>
      </c>
      <c r="E10" s="12">
        <v>30261</v>
      </c>
      <c r="F10" s="12">
        <v>32738</v>
      </c>
      <c r="G10" s="12">
        <v>15826</v>
      </c>
      <c r="H10" s="12">
        <v>9850</v>
      </c>
      <c r="I10" s="12">
        <v>21222</v>
      </c>
      <c r="J10" s="12">
        <v>226254</v>
      </c>
      <c r="L10" s="2">
        <v>24.59</v>
      </c>
    </row>
    <row r="11" spans="1:14" x14ac:dyDescent="0.25">
      <c r="A11" t="s">
        <v>17</v>
      </c>
      <c r="B11" s="12">
        <v>24250</v>
      </c>
      <c r="C11" s="12">
        <v>101432</v>
      </c>
      <c r="D11" s="12">
        <v>73828</v>
      </c>
      <c r="E11" s="12">
        <v>49227</v>
      </c>
      <c r="F11" s="12">
        <v>52818</v>
      </c>
      <c r="G11" s="12">
        <v>25749</v>
      </c>
      <c r="H11" s="12">
        <v>15247</v>
      </c>
      <c r="I11" s="12">
        <v>32453</v>
      </c>
      <c r="J11" s="12">
        <v>375004</v>
      </c>
      <c r="L11" s="2">
        <v>24.02</v>
      </c>
    </row>
    <row r="12" spans="1:14" x14ac:dyDescent="0.25">
      <c r="A12" t="s">
        <v>18</v>
      </c>
      <c r="B12" s="12">
        <v>14292</v>
      </c>
      <c r="C12" s="12">
        <v>75818</v>
      </c>
      <c r="D12" s="12">
        <v>60593</v>
      </c>
      <c r="E12" s="12">
        <v>38520</v>
      </c>
      <c r="F12" s="12">
        <v>43446</v>
      </c>
      <c r="G12" s="12">
        <v>23119</v>
      </c>
      <c r="H12" s="12">
        <v>13988</v>
      </c>
      <c r="I12" s="12">
        <v>28431</v>
      </c>
      <c r="J12" s="12">
        <v>298207</v>
      </c>
      <c r="L12" s="2">
        <v>24.84</v>
      </c>
    </row>
    <row r="13" spans="1:14" x14ac:dyDescent="0.25">
      <c r="A13" t="s">
        <v>19</v>
      </c>
      <c r="B13" s="12">
        <v>18431</v>
      </c>
      <c r="C13" s="12">
        <v>104169</v>
      </c>
      <c r="D13" s="12">
        <v>84823</v>
      </c>
      <c r="E13" s="12">
        <v>53925</v>
      </c>
      <c r="F13" s="12">
        <v>61122</v>
      </c>
      <c r="G13" s="12">
        <v>32403</v>
      </c>
      <c r="H13" s="12">
        <v>20371</v>
      </c>
      <c r="I13" s="12">
        <v>39746</v>
      </c>
      <c r="J13" s="12">
        <v>414990</v>
      </c>
      <c r="L13" s="2">
        <v>25</v>
      </c>
    </row>
    <row r="14" spans="1:14" x14ac:dyDescent="0.25">
      <c r="A14" t="s">
        <v>20</v>
      </c>
      <c r="B14" s="12">
        <v>14931</v>
      </c>
      <c r="C14" s="12">
        <v>73412</v>
      </c>
      <c r="D14" s="12">
        <v>63409</v>
      </c>
      <c r="E14" s="12">
        <v>40260</v>
      </c>
      <c r="F14" s="12">
        <v>46090</v>
      </c>
      <c r="G14" s="12">
        <v>25102</v>
      </c>
      <c r="H14" s="12">
        <v>16995</v>
      </c>
      <c r="I14" s="12">
        <v>33806</v>
      </c>
      <c r="J14" s="12">
        <v>314005</v>
      </c>
      <c r="L14" s="2">
        <v>25.51</v>
      </c>
    </row>
    <row r="15" spans="1:14" x14ac:dyDescent="0.25">
      <c r="A15" t="s">
        <v>21</v>
      </c>
      <c r="B15" s="12">
        <v>48763</v>
      </c>
      <c r="C15" s="12">
        <v>278809</v>
      </c>
      <c r="D15" s="12">
        <v>197131</v>
      </c>
      <c r="E15" s="12">
        <v>124881</v>
      </c>
      <c r="F15" s="12">
        <v>148061</v>
      </c>
      <c r="G15" s="12">
        <v>89206</v>
      </c>
      <c r="H15" s="12">
        <v>72277</v>
      </c>
      <c r="I15" s="12">
        <v>198885</v>
      </c>
      <c r="J15" s="12">
        <v>1158013</v>
      </c>
      <c r="L15" s="2">
        <v>26.89</v>
      </c>
    </row>
    <row r="17" spans="1:9" x14ac:dyDescent="0.25">
      <c r="A17" t="s">
        <v>46</v>
      </c>
    </row>
    <row r="18" spans="1:9" x14ac:dyDescent="0.25">
      <c r="A18" t="s">
        <v>47</v>
      </c>
    </row>
    <row r="20" spans="1:9" x14ac:dyDescent="0.25">
      <c r="A20" t="s">
        <v>49</v>
      </c>
    </row>
    <row r="21" spans="1:9" x14ac:dyDescent="0.25">
      <c r="A21" t="s">
        <v>23</v>
      </c>
    </row>
    <row r="22" spans="1:9" x14ac:dyDescent="0.25">
      <c r="A22" t="s">
        <v>24</v>
      </c>
    </row>
    <row r="23" spans="1:9" x14ac:dyDescent="0.25">
      <c r="A23" s="25" t="s">
        <v>50</v>
      </c>
      <c r="G23" s="12"/>
      <c r="I23" s="18"/>
    </row>
    <row r="24" spans="1:9" x14ac:dyDescent="0.25">
      <c r="A24" t="s">
        <v>25</v>
      </c>
    </row>
    <row r="25" spans="1:9" x14ac:dyDescent="0.25">
      <c r="A25" t="s">
        <v>82</v>
      </c>
    </row>
    <row r="27" spans="1:9" x14ac:dyDescent="0.25">
      <c r="A27" s="1" t="s">
        <v>30</v>
      </c>
    </row>
    <row r="28" spans="1:9" x14ac:dyDescent="0.25">
      <c r="A28" s="1"/>
    </row>
  </sheetData>
  <mergeCells count="2">
    <mergeCell ref="B4:J4"/>
    <mergeCell ref="A2:L2"/>
  </mergeCells>
  <phoneticPr fontId="2" type="noConversion"/>
  <pageMargins left="0.75" right="0.75" top="1" bottom="1" header="0.5" footer="0.5"/>
  <pageSetup scale="96"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pageSetUpPr fitToPage="1"/>
  </sheetPr>
  <dimension ref="A2:L29"/>
  <sheetViews>
    <sheetView zoomScale="75" workbookViewId="0">
      <selection activeCell="A2" sqref="A2:J2"/>
    </sheetView>
  </sheetViews>
  <sheetFormatPr defaultColWidth="8.81640625" defaultRowHeight="15" x14ac:dyDescent="0.25"/>
  <cols>
    <col min="1" max="1" width="21.6328125" customWidth="1"/>
  </cols>
  <sheetData>
    <row r="2" spans="1:12" ht="15.6" x14ac:dyDescent="0.3">
      <c r="A2" s="82" t="s">
        <v>88</v>
      </c>
      <c r="B2" s="83"/>
      <c r="C2" s="83"/>
      <c r="D2" s="83"/>
      <c r="E2" s="83"/>
      <c r="F2" s="83"/>
      <c r="G2" s="83"/>
      <c r="H2" s="83"/>
      <c r="I2" s="83"/>
      <c r="J2" s="83"/>
    </row>
    <row r="4" spans="1:12" ht="15" customHeight="1" x14ac:dyDescent="0.3">
      <c r="B4" s="84"/>
      <c r="C4" s="84"/>
      <c r="D4" s="84"/>
      <c r="E4" s="84"/>
      <c r="F4" s="84"/>
      <c r="G4" s="84"/>
      <c r="H4" s="84"/>
      <c r="I4" s="84"/>
      <c r="J4" s="84"/>
    </row>
    <row r="5" spans="1:12" ht="31.2" x14ac:dyDescent="0.3">
      <c r="B5" s="41" t="s">
        <v>60</v>
      </c>
      <c r="C5" s="5" t="s">
        <v>22</v>
      </c>
      <c r="D5" s="41" t="s">
        <v>107</v>
      </c>
      <c r="E5" s="41" t="s">
        <v>108</v>
      </c>
      <c r="F5" s="5" t="s">
        <v>27</v>
      </c>
      <c r="G5" s="5" t="s">
        <v>28</v>
      </c>
      <c r="H5" s="5" t="s">
        <v>51</v>
      </c>
      <c r="I5" s="5" t="s">
        <v>52</v>
      </c>
      <c r="J5" s="5" t="s">
        <v>0</v>
      </c>
    </row>
    <row r="6" spans="1:12" x14ac:dyDescent="0.25">
      <c r="A6" t="s">
        <v>14</v>
      </c>
      <c r="B6" s="18">
        <f>'Table 4 Annual'!B6/'Table 4 Annual'!$J6</f>
        <v>4.9725905181623495E-2</v>
      </c>
      <c r="C6" s="18">
        <f>'Table 4 Annual'!C6/'Table 4 Annual'!$J6</f>
        <v>0.2455560104320765</v>
      </c>
      <c r="D6" s="18">
        <f>'Table 4 Annual'!D6/'Table 4 Annual'!$J6</f>
        <v>0.18665848976283173</v>
      </c>
      <c r="E6" s="18">
        <f>'Table 4 Annual'!E6/'Table 4 Annual'!$J6</f>
        <v>0.1216103498725349</v>
      </c>
      <c r="F6" s="18">
        <f>'Table 4 Annual'!F6/'Table 4 Annual'!$J6</f>
        <v>0.13821718487251045</v>
      </c>
      <c r="G6" s="18">
        <f>'Table 4 Annual'!G6/'Table 4 Annual'!$J6</f>
        <v>7.6080762148329248E-2</v>
      </c>
      <c r="H6" s="18">
        <f>'Table 4 Annual'!H6/'Table 4 Annual'!$J6</f>
        <v>5.3156616523326192E-2</v>
      </c>
      <c r="I6" s="18">
        <f>'Table 4 Annual'!I6/'Table 4 Annual'!$J6</f>
        <v>0.12899468120676746</v>
      </c>
      <c r="J6" s="18">
        <f>'Table 4 Annual'!J6/'Table 4 Annual'!$J6</f>
        <v>1</v>
      </c>
      <c r="L6" s="18"/>
    </row>
    <row r="7" spans="1:12" x14ac:dyDescent="0.25">
      <c r="B7" s="18"/>
      <c r="C7" s="18"/>
      <c r="D7" s="18"/>
      <c r="E7" s="18"/>
      <c r="F7" s="18"/>
      <c r="G7" s="18"/>
      <c r="H7" s="18"/>
      <c r="I7" s="18"/>
      <c r="J7" s="18"/>
    </row>
    <row r="8" spans="1:12" x14ac:dyDescent="0.25">
      <c r="A8" t="s">
        <v>1</v>
      </c>
      <c r="B8" s="18">
        <f>'Table 4 Annual'!B8/'Table 4 Annual'!$J8</f>
        <v>6.086608868191342E-2</v>
      </c>
      <c r="C8" s="18">
        <f>'Table 4 Annual'!C8/'Table 4 Annual'!$J8</f>
        <v>0.19399261107450377</v>
      </c>
      <c r="D8" s="18">
        <f>'Table 4 Annual'!D8/'Table 4 Annual'!$J8</f>
        <v>0.15615953563786861</v>
      </c>
      <c r="E8" s="18">
        <f>'Table 4 Annual'!E8/'Table 4 Annual'!$J8</f>
        <v>0.11935557908297363</v>
      </c>
      <c r="F8" s="18">
        <f>'Table 4 Annual'!F8/'Table 4 Annual'!$J8</f>
        <v>0.14052285162178771</v>
      </c>
      <c r="G8" s="18">
        <f>'Table 4 Annual'!G8/'Table 4 Annual'!$J8</f>
        <v>8.5335426121850633E-2</v>
      </c>
      <c r="H8" s="18">
        <f>'Table 4 Annual'!H8/'Table 4 Annual'!$J8</f>
        <v>5.8519105332908855E-2</v>
      </c>
      <c r="I8" s="18">
        <f>'Table 4 Annual'!I8/'Table 4 Annual'!$J8</f>
        <v>0.18524880244619338</v>
      </c>
      <c r="J8" s="18">
        <f>'Table 4 Annual'!J8/'Table 4 Annual'!$J8</f>
        <v>1</v>
      </c>
    </row>
    <row r="9" spans="1:12" x14ac:dyDescent="0.25">
      <c r="A9" t="s">
        <v>15</v>
      </c>
      <c r="B9" s="18">
        <f>'Table 4 Annual'!B9/'Table 4 Annual'!$J9</f>
        <v>6.2990868372625949E-2</v>
      </c>
      <c r="C9" s="18">
        <f>'Table 4 Annual'!C9/'Table 4 Annual'!$J9</f>
        <v>0.23933891184333878</v>
      </c>
      <c r="D9" s="18">
        <f>'Table 4 Annual'!D9/'Table 4 Annual'!$J9</f>
        <v>0.1938127148362904</v>
      </c>
      <c r="E9" s="18">
        <f>'Table 4 Annual'!E9/'Table 4 Annual'!$J9</f>
        <v>0.13615499461824243</v>
      </c>
      <c r="F9" s="18">
        <f>'Table 4 Annual'!F9/'Table 4 Annual'!$J9</f>
        <v>0.14205062324224854</v>
      </c>
      <c r="G9" s="18">
        <f>'Table 4 Annual'!G9/'Table 4 Annual'!$J9</f>
        <v>7.15114058539634E-2</v>
      </c>
      <c r="H9" s="18">
        <f>'Table 4 Annual'!H9/'Table 4 Annual'!$J9</f>
        <v>4.3901253428700389E-2</v>
      </c>
      <c r="I9" s="18">
        <f>'Table 4 Annual'!I9/'Table 4 Annual'!$J9</f>
        <v>0.11023922780459011</v>
      </c>
      <c r="J9" s="18">
        <f>'Table 4 Annual'!J9/'Table 4 Annual'!$J9</f>
        <v>1</v>
      </c>
    </row>
    <row r="10" spans="1:12" x14ac:dyDescent="0.25">
      <c r="A10" t="s">
        <v>16</v>
      </c>
      <c r="B10" s="18">
        <f>'Table 4 Annual'!B10/'Table 4 Annual'!$J10</f>
        <v>6.3990028905566307E-2</v>
      </c>
      <c r="C10" s="18">
        <f>'Table 4 Annual'!C10/'Table 4 Annual'!$J10</f>
        <v>0.25836007319207616</v>
      </c>
      <c r="D10" s="18">
        <f>'Table 4 Annual'!D10/'Table 4 Annual'!$J10</f>
        <v>0.19192588860307441</v>
      </c>
      <c r="E10" s="18">
        <f>'Table 4 Annual'!E10/'Table 4 Annual'!$J10</f>
        <v>0.13374791163913125</v>
      </c>
      <c r="F10" s="18">
        <f>'Table 4 Annual'!F10/'Table 4 Annual'!$J10</f>
        <v>0.1446957843839225</v>
      </c>
      <c r="G10" s="18">
        <f>'Table 4 Annual'!G10/'Table 4 Annual'!$J10</f>
        <v>6.9947934622150321E-2</v>
      </c>
      <c r="H10" s="18">
        <f>'Table 4 Annual'!H10/'Table 4 Annual'!$J10</f>
        <v>4.353514192014285E-2</v>
      </c>
      <c r="I10" s="18">
        <f>'Table 4 Annual'!I10/'Table 4 Annual'!$J10</f>
        <v>9.3797236733936196E-2</v>
      </c>
      <c r="J10" s="18">
        <f>'Table 4 Annual'!J10/'Table 4 Annual'!$J10</f>
        <v>1</v>
      </c>
    </row>
    <row r="11" spans="1:12" x14ac:dyDescent="0.25">
      <c r="A11" t="s">
        <v>17</v>
      </c>
      <c r="B11" s="18">
        <f>'Table 4 Annual'!B11/'Table 4 Annual'!$J11</f>
        <v>6.4665976896246438E-2</v>
      </c>
      <c r="C11" s="18">
        <f>'Table 4 Annual'!C11/'Table 4 Annual'!$J11</f>
        <v>0.27048244818721934</v>
      </c>
      <c r="D11" s="18">
        <f>'Table 4 Annual'!D11/'Table 4 Annual'!$J11</f>
        <v>0.19687256669262196</v>
      </c>
      <c r="E11" s="18">
        <f>'Table 4 Annual'!E11/'Table 4 Annual'!$J11</f>
        <v>0.131270599780269</v>
      </c>
      <c r="F11" s="18">
        <f>'Table 4 Annual'!F11/'Table 4 Annual'!$J11</f>
        <v>0.14084649763735854</v>
      </c>
      <c r="G11" s="18">
        <f>'Table 4 Annual'!G11/'Table 4 Annual'!$J11</f>
        <v>6.8663267591812349E-2</v>
      </c>
      <c r="H11" s="18">
        <f>'Table 4 Annual'!H11/'Table 4 Annual'!$J11</f>
        <v>4.0658232978848227E-2</v>
      </c>
      <c r="I11" s="18">
        <f>'Table 4 Annual'!I11/'Table 4 Annual'!$J11</f>
        <v>8.6540410235624157E-2</v>
      </c>
      <c r="J11" s="18">
        <f>'Table 4 Annual'!J11/'Table 4 Annual'!$J11</f>
        <v>1</v>
      </c>
    </row>
    <row r="12" spans="1:12" x14ac:dyDescent="0.25">
      <c r="A12" t="s">
        <v>18</v>
      </c>
      <c r="B12" s="18">
        <f>'Table 4 Annual'!B12/'Table 4 Annual'!$J12</f>
        <v>4.7926440358542891E-2</v>
      </c>
      <c r="C12" s="18">
        <f>'Table 4 Annual'!C12/'Table 4 Annual'!$J12</f>
        <v>0.25424621152420968</v>
      </c>
      <c r="D12" s="18">
        <f>'Table 4 Annual'!D12/'Table 4 Annual'!$J12</f>
        <v>0.20319107197349492</v>
      </c>
      <c r="E12" s="18">
        <f>'Table 4 Annual'!E12/'Table 4 Annual'!$J12</f>
        <v>0.12917201809481332</v>
      </c>
      <c r="F12" s="18">
        <f>'Table 4 Annual'!F12/'Table 4 Annual'!$J12</f>
        <v>0.14569074501939927</v>
      </c>
      <c r="G12" s="18">
        <f>'Table 4 Annual'!G12/'Table 4 Annual'!$J12</f>
        <v>7.7526684484267638E-2</v>
      </c>
      <c r="H12" s="18">
        <f>'Table 4 Annual'!H12/'Table 4 Annual'!$J12</f>
        <v>4.6907014255198567E-2</v>
      </c>
      <c r="I12" s="18">
        <f>'Table 4 Annual'!I12/'Table 4 Annual'!$J12</f>
        <v>9.5339814290073668E-2</v>
      </c>
      <c r="J12" s="18">
        <f>'Table 4 Annual'!J12/'Table 4 Annual'!$J12</f>
        <v>1</v>
      </c>
    </row>
    <row r="13" spans="1:12" x14ac:dyDescent="0.25">
      <c r="A13" t="s">
        <v>19</v>
      </c>
      <c r="B13" s="18">
        <f>'Table 4 Annual'!B13/'Table 4 Annual'!$J13</f>
        <v>4.4413118388394901E-2</v>
      </c>
      <c r="C13" s="18">
        <f>'Table 4 Annual'!C13/'Table 4 Annual'!$J13</f>
        <v>0.25101568712499095</v>
      </c>
      <c r="D13" s="18">
        <f>'Table 4 Annual'!D13/'Table 4 Annual'!$J13</f>
        <v>0.20439769633003205</v>
      </c>
      <c r="E13" s="18">
        <f>'Table 4 Annual'!E13/'Table 4 Annual'!$J13</f>
        <v>0.12994289019012506</v>
      </c>
      <c r="F13" s="18">
        <f>'Table 4 Annual'!F13/'Table 4 Annual'!$J13</f>
        <v>0.14728547675847611</v>
      </c>
      <c r="G13" s="18">
        <f>'Table 4 Annual'!G13/'Table 4 Annual'!$J13</f>
        <v>7.8081399551796424E-2</v>
      </c>
      <c r="H13" s="18">
        <f>'Table 4 Annual'!H13/'Table 4 Annual'!$J13</f>
        <v>4.9087929829634447E-2</v>
      </c>
      <c r="I13" s="18">
        <f>'Table 4 Annual'!I13/'Table 4 Annual'!$J13</f>
        <v>9.577580182655003E-2</v>
      </c>
      <c r="J13" s="18">
        <f>'Table 4 Annual'!J13/'Table 4 Annual'!$J13</f>
        <v>1</v>
      </c>
    </row>
    <row r="14" spans="1:12" x14ac:dyDescent="0.25">
      <c r="A14" t="s">
        <v>20</v>
      </c>
      <c r="B14" s="18">
        <f>'Table 4 Annual'!B14/'Table 4 Annual'!$J14</f>
        <v>4.755019824525087E-2</v>
      </c>
      <c r="C14" s="18">
        <f>'Table 4 Annual'!C14/'Table 4 Annual'!$J14</f>
        <v>0.23379245553414754</v>
      </c>
      <c r="D14" s="18">
        <f>'Table 4 Annual'!D14/'Table 4 Annual'!$J14</f>
        <v>0.2019362749000812</v>
      </c>
      <c r="E14" s="18">
        <f>'Table 4 Annual'!E14/'Table 4 Annual'!$J14</f>
        <v>0.12821451887708796</v>
      </c>
      <c r="F14" s="18">
        <f>'Table 4 Annual'!F14/'Table 4 Annual'!$J14</f>
        <v>0.14678110221174823</v>
      </c>
      <c r="G14" s="18">
        <f>'Table 4 Annual'!G14/'Table 4 Annual'!$J14</f>
        <v>7.9941402206971227E-2</v>
      </c>
      <c r="H14" s="18">
        <f>'Table 4 Annual'!H14/'Table 4 Annual'!$J14</f>
        <v>5.412334198500024E-2</v>
      </c>
      <c r="I14" s="18">
        <f>'Table 4 Annual'!I14/'Table 4 Annual'!$J14</f>
        <v>0.10766070603971274</v>
      </c>
      <c r="J14" s="18">
        <f>'Table 4 Annual'!J14/'Table 4 Annual'!$J14</f>
        <v>1</v>
      </c>
    </row>
    <row r="15" spans="1:12" x14ac:dyDescent="0.25">
      <c r="A15" t="s">
        <v>21</v>
      </c>
      <c r="B15" s="18">
        <f>'Table 4 Annual'!B15/'Table 4 Annual'!$J15</f>
        <v>4.2109199119526292E-2</v>
      </c>
      <c r="C15" s="18">
        <f>'Table 4 Annual'!C15/'Table 4 Annual'!$J15</f>
        <v>0.24076500004749515</v>
      </c>
      <c r="D15" s="18">
        <f>'Table 4 Annual'!D15/'Table 4 Annual'!$J15</f>
        <v>0.17023211311099271</v>
      </c>
      <c r="E15" s="18">
        <f>'Table 4 Annual'!E15/'Table 4 Annual'!$J15</f>
        <v>0.10784075826437181</v>
      </c>
      <c r="F15" s="18">
        <f>'Table 4 Annual'!F15/'Table 4 Annual'!$J15</f>
        <v>0.12785780470512853</v>
      </c>
      <c r="G15" s="18">
        <f>'Table 4 Annual'!G15/'Table 4 Annual'!$J15</f>
        <v>7.7033677514846549E-2</v>
      </c>
      <c r="H15" s="18">
        <f>'Table 4 Annual'!H15/'Table 4 Annual'!$J15</f>
        <v>6.2414670647048004E-2</v>
      </c>
      <c r="I15" s="18">
        <f>'Table 4 Annual'!I15/'Table 4 Annual'!$J15</f>
        <v>0.17174677659059095</v>
      </c>
      <c r="J15" s="18">
        <f>'Table 4 Annual'!J15/'Table 4 Annual'!$J15</f>
        <v>1</v>
      </c>
    </row>
    <row r="17" spans="1:9" x14ac:dyDescent="0.25">
      <c r="A17" t="s">
        <v>46</v>
      </c>
    </row>
    <row r="18" spans="1:9" x14ac:dyDescent="0.25">
      <c r="A18" t="s">
        <v>47</v>
      </c>
    </row>
    <row r="20" spans="1:9" x14ac:dyDescent="0.25">
      <c r="A20" t="s">
        <v>49</v>
      </c>
    </row>
    <row r="21" spans="1:9" x14ac:dyDescent="0.25">
      <c r="A21" t="s">
        <v>23</v>
      </c>
    </row>
    <row r="22" spans="1:9" x14ac:dyDescent="0.25">
      <c r="A22" t="s">
        <v>24</v>
      </c>
    </row>
    <row r="23" spans="1:9" x14ac:dyDescent="0.25">
      <c r="A23" s="25" t="s">
        <v>50</v>
      </c>
      <c r="G23" s="12"/>
      <c r="I23" s="18"/>
    </row>
    <row r="24" spans="1:9" x14ac:dyDescent="0.25">
      <c r="A24" t="s">
        <v>25</v>
      </c>
    </row>
    <row r="25" spans="1:9" x14ac:dyDescent="0.25">
      <c r="A25" t="s">
        <v>82</v>
      </c>
    </row>
    <row r="27" spans="1:9" x14ac:dyDescent="0.25">
      <c r="A27" s="1" t="s">
        <v>30</v>
      </c>
    </row>
    <row r="28" spans="1:9" x14ac:dyDescent="0.25">
      <c r="A28" s="1"/>
    </row>
    <row r="29" spans="1:9" x14ac:dyDescent="0.25">
      <c r="A29" s="1"/>
    </row>
  </sheetData>
  <mergeCells count="2">
    <mergeCell ref="B4:J4"/>
    <mergeCell ref="A2:J2"/>
  </mergeCells>
  <phoneticPr fontId="2" type="noConversion"/>
  <pageMargins left="0.75" right="0.75" top="1" bottom="1" header="0.5" footer="0.5"/>
  <pageSetup scale="7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39997558519241921"/>
    <pageSetUpPr fitToPage="1"/>
  </sheetPr>
  <dimension ref="A2:J28"/>
  <sheetViews>
    <sheetView zoomScale="75" workbookViewId="0">
      <selection activeCell="A2" sqref="A2:J2"/>
    </sheetView>
  </sheetViews>
  <sheetFormatPr defaultColWidth="8.81640625" defaultRowHeight="15" x14ac:dyDescent="0.25"/>
  <cols>
    <col min="1" max="1" width="21.6328125" customWidth="1"/>
  </cols>
  <sheetData>
    <row r="2" spans="1:10" ht="15.6" x14ac:dyDescent="0.3">
      <c r="A2" s="82" t="s">
        <v>89</v>
      </c>
      <c r="B2" s="83"/>
      <c r="C2" s="83"/>
      <c r="D2" s="83"/>
      <c r="E2" s="83"/>
      <c r="F2" s="83"/>
      <c r="G2" s="83"/>
      <c r="H2" s="83"/>
      <c r="I2" s="83"/>
      <c r="J2" s="83"/>
    </row>
    <row r="4" spans="1:10" ht="15" customHeight="1" x14ac:dyDescent="0.3">
      <c r="B4" s="84"/>
      <c r="C4" s="84"/>
      <c r="D4" s="84"/>
      <c r="E4" s="84"/>
      <c r="F4" s="84"/>
      <c r="G4" s="84"/>
      <c r="H4" s="84"/>
      <c r="I4" s="84"/>
      <c r="J4" s="84"/>
    </row>
    <row r="5" spans="1:10" ht="31.2" x14ac:dyDescent="0.3">
      <c r="B5" s="41" t="s">
        <v>60</v>
      </c>
      <c r="C5" s="5" t="s">
        <v>22</v>
      </c>
      <c r="D5" s="41" t="s">
        <v>107</v>
      </c>
      <c r="E5" s="41" t="s">
        <v>108</v>
      </c>
      <c r="F5" s="5" t="s">
        <v>27</v>
      </c>
      <c r="G5" s="5" t="s">
        <v>28</v>
      </c>
      <c r="H5" s="5" t="s">
        <v>51</v>
      </c>
      <c r="I5" s="5" t="s">
        <v>52</v>
      </c>
      <c r="J5" s="5" t="s">
        <v>0</v>
      </c>
    </row>
    <row r="6" spans="1:10" x14ac:dyDescent="0.25">
      <c r="A6" t="s">
        <v>14</v>
      </c>
      <c r="B6" s="18">
        <f>'Table 4 Annual'!B6/'Table 4 Annual'!B$6</f>
        <v>1</v>
      </c>
      <c r="C6" s="18">
        <f>'Table 4 Annual'!C6/'Table 4 Annual'!C$6</f>
        <v>1</v>
      </c>
      <c r="D6" s="18">
        <f>'Table 4 Annual'!D6/'Table 4 Annual'!D$6</f>
        <v>1</v>
      </c>
      <c r="E6" s="18">
        <f>'Table 4 Annual'!E6/'Table 4 Annual'!E$6</f>
        <v>1</v>
      </c>
      <c r="F6" s="18">
        <f>'Table 4 Annual'!F6/'Table 4 Annual'!F$6</f>
        <v>1</v>
      </c>
      <c r="G6" s="18">
        <f>'Table 4 Annual'!G6/'Table 4 Annual'!G$6</f>
        <v>1</v>
      </c>
      <c r="H6" s="18">
        <f>'Table 4 Annual'!H6/'Table 4 Annual'!H$6</f>
        <v>1</v>
      </c>
      <c r="I6" s="18">
        <f>'Table 4 Annual'!I6/'Table 4 Annual'!I$6</f>
        <v>1</v>
      </c>
      <c r="J6" s="18">
        <f>'Table 4 Annual'!J6/'Table 4 Annual'!J$6</f>
        <v>1</v>
      </c>
    </row>
    <row r="7" spans="1:10" x14ac:dyDescent="0.25">
      <c r="B7" s="18"/>
      <c r="C7" s="18"/>
      <c r="D7" s="18"/>
      <c r="E7" s="18"/>
      <c r="F7" s="18"/>
      <c r="G7" s="18"/>
      <c r="H7" s="18"/>
      <c r="I7" s="18"/>
      <c r="J7" s="18"/>
    </row>
    <row r="8" spans="1:10" x14ac:dyDescent="0.25">
      <c r="A8" t="s">
        <v>1</v>
      </c>
      <c r="B8" s="18">
        <f>'Table 4 Annual'!B8/'Table 4 Annual'!B$6</f>
        <v>5.3930476196723892E-2</v>
      </c>
      <c r="C8" s="18">
        <f>'Table 4 Annual'!C8/'Table 4 Annual'!C$6</f>
        <v>3.4807768182017446E-2</v>
      </c>
      <c r="D8" s="18">
        <f>'Table 4 Annual'!D8/'Table 4 Annual'!D$6</f>
        <v>3.6860593138882576E-2</v>
      </c>
      <c r="E8" s="18">
        <f>'Table 4 Annual'!E8/'Table 4 Annual'!E$6</f>
        <v>4.324279376183604E-2</v>
      </c>
      <c r="F8" s="18">
        <f>'Table 4 Annual'!F8/'Table 4 Annual'!F$6</f>
        <v>4.4794683168480405E-2</v>
      </c>
      <c r="G8" s="18">
        <f>'Table 4 Annual'!G8/'Table 4 Annual'!G$6</f>
        <v>4.9419240317456231E-2</v>
      </c>
      <c r="H8" s="18">
        <f>'Table 4 Annual'!H8/'Table 4 Annual'!H$6</f>
        <v>4.8504485928544248E-2</v>
      </c>
      <c r="I8" s="18">
        <f>'Table 4 Annual'!I8/'Table 4 Annual'!I$6</f>
        <v>6.3273981574907892E-2</v>
      </c>
      <c r="J8" s="18">
        <f>'Table 4 Annual'!J8/'Table 4 Annual'!J$6</f>
        <v>4.4059702271537361E-2</v>
      </c>
    </row>
    <row r="9" spans="1:10" x14ac:dyDescent="0.25">
      <c r="A9" t="s">
        <v>15</v>
      </c>
      <c r="B9" s="18">
        <f>'Table 4 Annual'!B9/'Table 4 Annual'!B$6</f>
        <v>5.9506550246987283E-2</v>
      </c>
      <c r="C9" s="18">
        <f>'Table 4 Annual'!C9/'Table 4 Annual'!C$6</f>
        <v>4.5785991075544361E-2</v>
      </c>
      <c r="D9" s="18">
        <f>'Table 4 Annual'!D9/'Table 4 Annual'!D$6</f>
        <v>4.8775799094737948E-2</v>
      </c>
      <c r="E9" s="18">
        <f>'Table 4 Annual'!E9/'Table 4 Annual'!E$6</f>
        <v>5.2593601965654692E-2</v>
      </c>
      <c r="F9" s="18">
        <f>'Table 4 Annual'!F9/'Table 4 Annual'!F$6</f>
        <v>4.8278189615091421E-2</v>
      </c>
      <c r="G9" s="18">
        <f>'Table 4 Annual'!G9/'Table 4 Annual'!G$6</f>
        <v>4.4154028872910318E-2</v>
      </c>
      <c r="H9" s="18">
        <f>'Table 4 Annual'!H9/'Table 4 Annual'!H$6</f>
        <v>3.8796224701449486E-2</v>
      </c>
      <c r="I9" s="18">
        <f>'Table 4 Annual'!I9/'Table 4 Annual'!I$6</f>
        <v>4.0145256284787288E-2</v>
      </c>
      <c r="J9" s="18">
        <f>'Table 4 Annual'!J9/'Table 4 Annual'!J$6</f>
        <v>4.6975333912893137E-2</v>
      </c>
    </row>
    <row r="10" spans="1:10" x14ac:dyDescent="0.25">
      <c r="A10" t="s">
        <v>16</v>
      </c>
      <c r="B10" s="18">
        <f>'Table 4 Annual'!B10/'Table 4 Annual'!B$6</f>
        <v>9.4976941293780384E-2</v>
      </c>
      <c r="C10" s="18">
        <f>'Table 4 Annual'!C10/'Table 4 Annual'!C$6</f>
        <v>7.7653922947860082E-2</v>
      </c>
      <c r="D10" s="18">
        <f>'Table 4 Annual'!D10/'Table 4 Annual'!D$6</f>
        <v>7.5888222855245449E-2</v>
      </c>
      <c r="E10" s="18">
        <f>'Table 4 Annual'!E10/'Table 4 Annual'!E$6</f>
        <v>8.117177482953418E-2</v>
      </c>
      <c r="F10" s="18">
        <f>'Table 4 Annual'!F10/'Table 4 Annual'!F$6</f>
        <v>7.7264928217582268E-2</v>
      </c>
      <c r="G10" s="18">
        <f>'Table 4 Annual'!G10/'Table 4 Annual'!G$6</f>
        <v>6.7856055636305951E-2</v>
      </c>
      <c r="H10" s="18">
        <f>'Table 4 Annual'!H10/'Table 4 Annual'!H$6</f>
        <v>6.0446506376032501E-2</v>
      </c>
      <c r="I10" s="18">
        <f>'Table 4 Annual'!I10/'Table 4 Annual'!I$6</f>
        <v>5.3666937252016114E-2</v>
      </c>
      <c r="J10" s="18">
        <f>'Table 4 Annual'!J10/'Table 4 Annual'!J$6</f>
        <v>7.3805473415004513E-2</v>
      </c>
    </row>
    <row r="11" spans="1:10" x14ac:dyDescent="0.25">
      <c r="A11" t="s">
        <v>17</v>
      </c>
      <c r="B11" s="18">
        <f>'Table 4 Annual'!B11/'Table 4 Annual'!B$6</f>
        <v>0.15908211261045546</v>
      </c>
      <c r="C11" s="18">
        <f>'Table 4 Annual'!C11/'Table 4 Annual'!C$6</f>
        <v>0.13474626143952345</v>
      </c>
      <c r="D11" s="18">
        <f>'Table 4 Annual'!D11/'Table 4 Annual'!D$6</f>
        <v>0.12902256164694781</v>
      </c>
      <c r="E11" s="18">
        <f>'Table 4 Annual'!E11/'Table 4 Annual'!E$6</f>
        <v>0.13204596541864047</v>
      </c>
      <c r="F11" s="18">
        <f>'Table 4 Annual'!F11/'Table 4 Annual'!F$6</f>
        <v>0.12465572052649093</v>
      </c>
      <c r="G11" s="18">
        <f>'Table 4 Annual'!G11/'Table 4 Annual'!G$6</f>
        <v>0.11040222270815379</v>
      </c>
      <c r="H11" s="18">
        <f>'Table 4 Annual'!H11/'Table 4 Annual'!H$6</f>
        <v>9.356628250917437E-2</v>
      </c>
      <c r="I11" s="18">
        <f>'Table 4 Annual'!I11/'Table 4 Annual'!I$6</f>
        <v>8.2068283603792244E-2</v>
      </c>
      <c r="J11" s="18">
        <f>'Table 4 Annual'!J11/'Table 4 Annual'!J$6</f>
        <v>0.1223286560790985</v>
      </c>
    </row>
    <row r="12" spans="1:10" x14ac:dyDescent="0.25">
      <c r="A12" t="s">
        <v>18</v>
      </c>
      <c r="B12" s="18">
        <f>'Table 4 Annual'!B12/'Table 4 Annual'!B$6</f>
        <v>9.3756765089840391E-2</v>
      </c>
      <c r="C12" s="18">
        <f>'Table 4 Annual'!C12/'Table 4 Annual'!C$6</f>
        <v>0.100719615602786</v>
      </c>
      <c r="D12" s="18">
        <f>'Table 4 Annual'!D12/'Table 4 Annual'!D$6</f>
        <v>0.1058929414026319</v>
      </c>
      <c r="E12" s="18">
        <f>'Table 4 Annual'!E12/'Table 4 Annual'!E$6</f>
        <v>0.10332562593548318</v>
      </c>
      <c r="F12" s="18">
        <f>'Table 4 Annual'!F12/'Table 4 Annual'!F$6</f>
        <v>0.10253687065004213</v>
      </c>
      <c r="G12" s="18">
        <f>'Table 4 Annual'!G12/'Table 4 Annual'!G$6</f>
        <v>9.9125751943368964E-2</v>
      </c>
      <c r="H12" s="18">
        <f>'Table 4 Annual'!H12/'Table 4 Annual'!H$6</f>
        <v>8.5840175755121081E-2</v>
      </c>
      <c r="I12" s="18">
        <f>'Table 4 Annual'!I12/'Table 4 Annual'!I$6</f>
        <v>7.1897309066632276E-2</v>
      </c>
      <c r="J12" s="18">
        <f>'Table 4 Annual'!J12/'Table 4 Annual'!J$6</f>
        <v>9.7276993161085554E-2</v>
      </c>
    </row>
    <row r="13" spans="1:10" x14ac:dyDescent="0.25">
      <c r="A13" t="s">
        <v>19</v>
      </c>
      <c r="B13" s="18">
        <f>'Table 4 Annual'!B13/'Table 4 Annual'!B$6</f>
        <v>0.12090896567106411</v>
      </c>
      <c r="C13" s="18">
        <f>'Table 4 Annual'!C13/'Table 4 Annual'!C$6</f>
        <v>0.13838219997529103</v>
      </c>
      <c r="D13" s="18">
        <f>'Table 4 Annual'!D13/'Table 4 Annual'!D$6</f>
        <v>0.14823753517065413</v>
      </c>
      <c r="E13" s="18">
        <f>'Table 4 Annual'!E13/'Table 4 Annual'!E$6</f>
        <v>0.14464782914254751</v>
      </c>
      <c r="F13" s="18">
        <f>'Table 4 Annual'!F13/'Table 4 Annual'!F$6</f>
        <v>0.14425398443750576</v>
      </c>
      <c r="G13" s="18">
        <f>'Table 4 Annual'!G13/'Table 4 Annual'!G$6</f>
        <v>0.13893212250620635</v>
      </c>
      <c r="H13" s="18">
        <f>'Table 4 Annual'!H13/'Table 4 Annual'!H$6</f>
        <v>0.12501073922702113</v>
      </c>
      <c r="I13" s="18">
        <f>'Table 4 Annual'!I13/'Table 4 Annual'!I$6</f>
        <v>0.10051107756189956</v>
      </c>
      <c r="J13" s="18">
        <f>'Table 4 Annual'!J13/'Table 4 Annual'!J$6</f>
        <v>0.13537233999174697</v>
      </c>
    </row>
    <row r="14" spans="1:10" x14ac:dyDescent="0.25">
      <c r="A14" t="s">
        <v>20</v>
      </c>
      <c r="B14" s="18">
        <f>'Table 4 Annual'!B14/'Table 4 Annual'!B$6</f>
        <v>9.7948660758214873E-2</v>
      </c>
      <c r="C14" s="18">
        <f>'Table 4 Annual'!C14/'Table 4 Annual'!C$6</f>
        <v>9.752339049607911E-2</v>
      </c>
      <c r="D14" s="18">
        <f>'Table 4 Annual'!D14/'Table 4 Annual'!D$6</f>
        <v>0.11081421156568393</v>
      </c>
      <c r="E14" s="18">
        <f>'Table 4 Annual'!E14/'Table 4 Annual'!E$6</f>
        <v>0.10799298287026357</v>
      </c>
      <c r="F14" s="18">
        <f>'Table 4 Annual'!F14/'Table 4 Annual'!F$6</f>
        <v>0.10877697298394425</v>
      </c>
      <c r="G14" s="18">
        <f>'Table 4 Annual'!G14/'Table 4 Annual'!G$6</f>
        <v>0.10762812514738733</v>
      </c>
      <c r="H14" s="18">
        <f>'Table 4 Annual'!H14/'Table 4 Annual'!H$6</f>
        <v>0.10429323612798704</v>
      </c>
      <c r="I14" s="18">
        <f>'Table 4 Annual'!I14/'Table 4 Annual'!I$6</f>
        <v>8.5489797415024826E-2</v>
      </c>
      <c r="J14" s="18">
        <f>'Table 4 Annual'!J14/'Table 4 Annual'!J$6</f>
        <v>0.10243039981471484</v>
      </c>
    </row>
    <row r="15" spans="1:10" x14ac:dyDescent="0.25">
      <c r="A15" t="s">
        <v>21</v>
      </c>
      <c r="B15" s="18">
        <f>'Table 4 Annual'!B15/'Table 4 Annual'!B$6</f>
        <v>0.31988952813293359</v>
      </c>
      <c r="C15" s="18">
        <f>'Table 4 Annual'!C15/'Table 4 Annual'!C$6</f>
        <v>0.37038085028089851</v>
      </c>
      <c r="D15" s="18">
        <f>'Table 4 Annual'!D15/'Table 4 Annual'!D$6</f>
        <v>0.34450813512521627</v>
      </c>
      <c r="E15" s="18">
        <f>'Table 4 Annual'!E15/'Table 4 Annual'!E$6</f>
        <v>0.33497942607604037</v>
      </c>
      <c r="F15" s="18">
        <f>'Table 4 Annual'!F15/'Table 4 Annual'!F$6</f>
        <v>0.34943865040086286</v>
      </c>
      <c r="G15" s="18">
        <f>'Table 4 Annual'!G15/'Table 4 Annual'!G$6</f>
        <v>0.38248245286821109</v>
      </c>
      <c r="H15" s="18">
        <f>'Table 4 Annual'!H15/'Table 4 Annual'!H$6</f>
        <v>0.44354234937467013</v>
      </c>
      <c r="I15" s="18">
        <f>'Table 4 Annual'!I15/'Table 4 Annual'!I$6</f>
        <v>0.50294735724093986</v>
      </c>
      <c r="J15" s="18">
        <f>'Table 4 Annual'!J15/'Table 4 Annual'!J$6</f>
        <v>0.37775110135391915</v>
      </c>
    </row>
    <row r="17" spans="1:9" x14ac:dyDescent="0.25">
      <c r="A17" t="s">
        <v>46</v>
      </c>
    </row>
    <row r="18" spans="1:9" x14ac:dyDescent="0.25">
      <c r="A18" t="s">
        <v>47</v>
      </c>
    </row>
    <row r="20" spans="1:9" x14ac:dyDescent="0.25">
      <c r="A20" t="s">
        <v>49</v>
      </c>
    </row>
    <row r="21" spans="1:9" x14ac:dyDescent="0.25">
      <c r="A21" t="s">
        <v>23</v>
      </c>
    </row>
    <row r="22" spans="1:9" x14ac:dyDescent="0.25">
      <c r="A22" t="s">
        <v>24</v>
      </c>
    </row>
    <row r="23" spans="1:9" x14ac:dyDescent="0.25">
      <c r="A23" s="25" t="s">
        <v>50</v>
      </c>
      <c r="G23" s="12"/>
      <c r="I23" s="18"/>
    </row>
    <row r="24" spans="1:9" x14ac:dyDescent="0.25">
      <c r="A24" t="s">
        <v>25</v>
      </c>
    </row>
    <row r="25" spans="1:9" x14ac:dyDescent="0.25">
      <c r="A25" t="s">
        <v>82</v>
      </c>
    </row>
    <row r="27" spans="1:9" x14ac:dyDescent="0.25">
      <c r="A27" s="1" t="s">
        <v>30</v>
      </c>
    </row>
    <row r="28" spans="1:9" x14ac:dyDescent="0.25">
      <c r="A28" s="1"/>
    </row>
  </sheetData>
  <mergeCells count="2">
    <mergeCell ref="B4:J4"/>
    <mergeCell ref="A2:J2"/>
  </mergeCells>
  <phoneticPr fontId="2" type="noConversion"/>
  <pageMargins left="0.75" right="0.75" top="1" bottom="1" header="0.5" footer="0.5"/>
  <pageSetup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39997558519241921"/>
    <pageSetUpPr fitToPage="1"/>
  </sheetPr>
  <dimension ref="A2:I30"/>
  <sheetViews>
    <sheetView zoomScale="75" zoomScaleNormal="75" workbookViewId="0">
      <selection activeCell="A16" sqref="A16"/>
    </sheetView>
  </sheetViews>
  <sheetFormatPr defaultColWidth="8.90625" defaultRowHeight="15" x14ac:dyDescent="0.25"/>
  <cols>
    <col min="1" max="1" width="38.1796875" style="43" customWidth="1"/>
    <col min="2" max="2" width="11.36328125" style="56" customWidth="1"/>
    <col min="3" max="3" width="11.08984375" style="43" customWidth="1"/>
    <col min="4" max="4" width="10.1796875" style="43" customWidth="1"/>
    <col min="5" max="5" width="17.08984375" style="64" bestFit="1" customWidth="1"/>
    <col min="6" max="6" width="11.08984375" style="43" customWidth="1"/>
    <col min="7" max="7" width="11.1796875" style="57" customWidth="1"/>
    <col min="8" max="8" width="10.6328125" style="64" customWidth="1"/>
    <col min="9" max="9" width="11.90625" style="43" customWidth="1"/>
    <col min="10" max="16384" width="8.90625" style="43"/>
  </cols>
  <sheetData>
    <row r="2" spans="1:9" ht="15.6" x14ac:dyDescent="0.3">
      <c r="A2" s="85" t="s">
        <v>90</v>
      </c>
      <c r="B2" s="85"/>
      <c r="C2" s="85"/>
      <c r="D2" s="85"/>
      <c r="E2" s="85"/>
      <c r="F2" s="85"/>
      <c r="G2" s="85"/>
      <c r="H2" s="85"/>
      <c r="I2" s="85"/>
    </row>
    <row r="4" spans="1:9" ht="15.6" x14ac:dyDescent="0.3">
      <c r="B4" s="44"/>
      <c r="C4" s="45" t="s">
        <v>61</v>
      </c>
      <c r="D4" s="46"/>
      <c r="E4" s="47"/>
      <c r="F4" s="45" t="s">
        <v>61</v>
      </c>
      <c r="G4" s="48"/>
      <c r="H4" s="49" t="s">
        <v>2</v>
      </c>
      <c r="I4" s="46" t="s">
        <v>61</v>
      </c>
    </row>
    <row r="5" spans="1:9" ht="15.6" x14ac:dyDescent="0.3">
      <c r="B5" s="44"/>
      <c r="C5" s="45" t="s">
        <v>62</v>
      </c>
      <c r="D5" s="46" t="s">
        <v>63</v>
      </c>
      <c r="E5" s="47" t="s">
        <v>0</v>
      </c>
      <c r="F5" s="45" t="s">
        <v>62</v>
      </c>
      <c r="G5" s="48" t="s">
        <v>63</v>
      </c>
      <c r="H5" s="49" t="s">
        <v>64</v>
      </c>
      <c r="I5" s="46" t="s">
        <v>62</v>
      </c>
    </row>
    <row r="6" spans="1:9" ht="16.2" thickBot="1" x14ac:dyDescent="0.35">
      <c r="B6" s="50" t="s">
        <v>65</v>
      </c>
      <c r="C6" s="51" t="s">
        <v>66</v>
      </c>
      <c r="D6" s="52" t="s">
        <v>67</v>
      </c>
      <c r="E6" s="53" t="s">
        <v>68</v>
      </c>
      <c r="F6" s="51" t="s">
        <v>66</v>
      </c>
      <c r="G6" s="54" t="s">
        <v>69</v>
      </c>
      <c r="H6" s="55" t="s">
        <v>68</v>
      </c>
      <c r="I6" s="52" t="s">
        <v>66</v>
      </c>
    </row>
    <row r="7" spans="1:9" x14ac:dyDescent="0.25">
      <c r="A7" s="43" t="s">
        <v>67</v>
      </c>
      <c r="B7" s="56">
        <v>2360220</v>
      </c>
      <c r="C7" s="57">
        <v>-7.4998265389152061E-3</v>
      </c>
      <c r="D7" s="58">
        <v>1</v>
      </c>
      <c r="E7" s="59">
        <v>137245901304.13</v>
      </c>
      <c r="F7" s="57">
        <v>4.2933669733530098E-2</v>
      </c>
      <c r="G7" s="60">
        <v>1</v>
      </c>
      <c r="H7" s="59">
        <v>58149.622197985787</v>
      </c>
      <c r="I7" s="58">
        <v>5.0814596935103443E-2</v>
      </c>
    </row>
    <row r="8" spans="1:9" ht="17.399999999999999" x14ac:dyDescent="0.25">
      <c r="A8" s="43" t="s">
        <v>70</v>
      </c>
      <c r="B8" s="56">
        <v>1808520</v>
      </c>
      <c r="C8" s="57">
        <v>1.0241958233366939E-2</v>
      </c>
      <c r="D8" s="58">
        <v>0.76625060375727683</v>
      </c>
      <c r="E8" s="61">
        <v>111901153817.28</v>
      </c>
      <c r="F8" s="57">
        <v>5.5754613985324102E-2</v>
      </c>
      <c r="G8" s="58">
        <v>0.81533330142451887</v>
      </c>
      <c r="H8" s="59">
        <v>61874.435348948311</v>
      </c>
      <c r="I8" s="58">
        <v>4.5051242804789199E-2</v>
      </c>
    </row>
    <row r="9" spans="1:9" ht="17.399999999999999" x14ac:dyDescent="0.25">
      <c r="A9" s="43" t="s">
        <v>71</v>
      </c>
      <c r="B9" s="56">
        <v>397513</v>
      </c>
      <c r="C9" s="57">
        <v>-4.326468330088161E-2</v>
      </c>
      <c r="D9" s="58">
        <v>0.16842201150740191</v>
      </c>
      <c r="E9" s="61">
        <v>19451484887.049999</v>
      </c>
      <c r="F9" s="57">
        <v>6.1712060249953238E-3</v>
      </c>
      <c r="G9" s="58">
        <v>0.14172725525658131</v>
      </c>
      <c r="H9" s="59">
        <v>48932.952851982198</v>
      </c>
      <c r="I9" s="58">
        <v>5.1671437714286707E-2</v>
      </c>
    </row>
    <row r="10" spans="1:9" x14ac:dyDescent="0.25">
      <c r="A10" s="43" t="s">
        <v>72</v>
      </c>
      <c r="B10" s="56">
        <v>104851</v>
      </c>
      <c r="C10" s="57">
        <v>-8.6973937425439088E-2</v>
      </c>
      <c r="D10" s="58">
        <v>4.4424248586996118E-2</v>
      </c>
      <c r="E10" s="62">
        <v>4135239852.4099998</v>
      </c>
      <c r="F10" s="57">
        <v>-4.9836794913951182E-2</v>
      </c>
      <c r="G10" s="58">
        <v>3.0130151888809541E-2</v>
      </c>
      <c r="H10" s="59">
        <v>39439.202796444479</v>
      </c>
      <c r="I10" s="58">
        <v>4.0674789070936461E-2</v>
      </c>
    </row>
    <row r="11" spans="1:9" ht="17.399999999999999" x14ac:dyDescent="0.25">
      <c r="A11" s="43" t="s">
        <v>73</v>
      </c>
      <c r="B11" s="56">
        <v>49336</v>
      </c>
      <c r="C11" s="57">
        <v>-0.14260887699419561</v>
      </c>
      <c r="D11" s="58">
        <v>2.090313614832516E-2</v>
      </c>
      <c r="E11" s="61">
        <v>1758022747.3900001</v>
      </c>
      <c r="F11" s="57">
        <v>-8.4388092701327577E-2</v>
      </c>
      <c r="G11" s="58">
        <v>1.2809291430090221E-2</v>
      </c>
      <c r="H11" s="59">
        <v>35633.670086549377</v>
      </c>
      <c r="I11" s="58">
        <v>6.7904580220938149E-2</v>
      </c>
    </row>
    <row r="12" spans="1:9" x14ac:dyDescent="0.25">
      <c r="C12" s="57"/>
      <c r="E12" s="63"/>
    </row>
    <row r="13" spans="1:9" ht="17.399999999999999" x14ac:dyDescent="0.25">
      <c r="A13" s="43" t="s">
        <v>74</v>
      </c>
      <c r="B13" s="56">
        <v>551700</v>
      </c>
      <c r="C13" s="57">
        <v>-6.1527208396414172E-2</v>
      </c>
      <c r="D13" s="57">
        <f>B13/B7</f>
        <v>0.23374939624272315</v>
      </c>
      <c r="E13" s="65"/>
    </row>
    <row r="14" spans="1:9" x14ac:dyDescent="0.25">
      <c r="D14" s="66"/>
      <c r="E14" s="65"/>
    </row>
    <row r="15" spans="1:9" x14ac:dyDescent="0.25">
      <c r="A15" s="80" t="s">
        <v>95</v>
      </c>
      <c r="D15" s="66"/>
      <c r="E15" s="65"/>
    </row>
    <row r="16" spans="1:9" x14ac:dyDescent="0.25">
      <c r="A16" s="81" t="s">
        <v>96</v>
      </c>
      <c r="B16" s="56">
        <v>298313</v>
      </c>
      <c r="C16" s="57">
        <v>-6.6532112962528353E-2</v>
      </c>
      <c r="D16" s="76"/>
      <c r="E16" s="65"/>
    </row>
    <row r="17" spans="1:8" x14ac:dyDescent="0.25">
      <c r="A17" s="43" t="s">
        <v>75</v>
      </c>
      <c r="B17" s="56">
        <v>180180</v>
      </c>
      <c r="C17" s="57">
        <v>-4.8212691553930917E-2</v>
      </c>
      <c r="D17" s="76"/>
      <c r="E17" s="65"/>
    </row>
    <row r="18" spans="1:8" ht="17.399999999999999" x14ac:dyDescent="0.25">
      <c r="A18" t="s">
        <v>79</v>
      </c>
      <c r="B18" s="56">
        <v>118133</v>
      </c>
      <c r="C18" s="57">
        <v>-9.3154113059231741E-2</v>
      </c>
      <c r="D18" s="76"/>
      <c r="E18" s="65"/>
    </row>
    <row r="19" spans="1:8" x14ac:dyDescent="0.25">
      <c r="D19" s="66"/>
      <c r="E19" s="65"/>
    </row>
    <row r="20" spans="1:8" ht="15" customHeight="1" x14ac:dyDescent="0.25">
      <c r="A20" s="68" t="s">
        <v>76</v>
      </c>
      <c r="B20" s="79">
        <v>0.87360000000000004</v>
      </c>
      <c r="C20" s="69"/>
      <c r="F20" s="70"/>
      <c r="G20" s="43"/>
      <c r="H20" s="57"/>
    </row>
    <row r="21" spans="1:8" ht="17.399999999999999" x14ac:dyDescent="0.25">
      <c r="A21" t="s">
        <v>80</v>
      </c>
      <c r="B21" s="79">
        <v>0.1404</v>
      </c>
      <c r="C21" s="69"/>
      <c r="E21" s="75"/>
      <c r="F21" s="71"/>
      <c r="G21" s="72"/>
      <c r="H21" s="67"/>
    </row>
    <row r="22" spans="1:8" x14ac:dyDescent="0.25">
      <c r="A22" s="43" t="s">
        <v>77</v>
      </c>
      <c r="B22" s="79">
        <v>0.85960000000000003</v>
      </c>
      <c r="C22" s="69"/>
      <c r="E22" s="75"/>
      <c r="F22" s="71"/>
      <c r="G22" s="73"/>
      <c r="H22" s="43"/>
    </row>
    <row r="23" spans="1:8" x14ac:dyDescent="0.25">
      <c r="A23" s="43" t="s">
        <v>81</v>
      </c>
      <c r="E23" s="75"/>
      <c r="G23" s="73"/>
      <c r="H23" s="43"/>
    </row>
    <row r="26" spans="1:8" ht="17.399999999999999" x14ac:dyDescent="0.25">
      <c r="A26" s="21" t="s">
        <v>78</v>
      </c>
      <c r="B26" s="57"/>
      <c r="C26" s="74"/>
    </row>
    <row r="27" spans="1:8" ht="17.399999999999999" x14ac:dyDescent="0.25">
      <c r="A27" s="21" t="s">
        <v>93</v>
      </c>
    </row>
    <row r="28" spans="1:8" ht="17.399999999999999" x14ac:dyDescent="0.25">
      <c r="A28" s="21" t="s">
        <v>94</v>
      </c>
    </row>
    <row r="30" spans="1:8" x14ac:dyDescent="0.25">
      <c r="C30" s="66"/>
    </row>
  </sheetData>
  <mergeCells count="1">
    <mergeCell ref="A2:I2"/>
  </mergeCells>
  <pageMargins left="0.4" right="0.3" top="1" bottom="1" header="0.5" footer="0.5"/>
  <pageSetup scale="82"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39997558519241921"/>
    <pageSetUpPr fitToPage="1"/>
  </sheetPr>
  <dimension ref="A2:O40"/>
  <sheetViews>
    <sheetView zoomScale="75" workbookViewId="0">
      <selection activeCell="J12" sqref="J12"/>
    </sheetView>
  </sheetViews>
  <sheetFormatPr defaultColWidth="8.81640625" defaultRowHeight="15" x14ac:dyDescent="0.25"/>
  <cols>
    <col min="1" max="6" width="8.81640625" style="3"/>
    <col min="7" max="7" width="10.453125" style="3" customWidth="1"/>
    <col min="8" max="8" width="6.90625" style="3" customWidth="1"/>
    <col min="9" max="10" width="8.81640625" style="3"/>
    <col min="11" max="11" width="9.36328125" style="3" bestFit="1" customWidth="1"/>
    <col min="12" max="16384" width="8.81640625" style="3"/>
  </cols>
  <sheetData>
    <row r="2" spans="1:15" ht="15.6" x14ac:dyDescent="0.3">
      <c r="A2" s="86" t="s">
        <v>91</v>
      </c>
      <c r="B2" s="86"/>
      <c r="C2" s="86"/>
      <c r="D2" s="86"/>
      <c r="E2" s="86"/>
      <c r="F2" s="86"/>
      <c r="G2" s="86"/>
      <c r="H2" s="86"/>
      <c r="I2" s="86"/>
      <c r="J2" s="86"/>
      <c r="K2" s="86"/>
      <c r="L2" s="86"/>
      <c r="M2" s="86"/>
      <c r="N2" s="86"/>
      <c r="O2" s="86"/>
    </row>
    <row r="4" spans="1:15" ht="15.6" x14ac:dyDescent="0.3">
      <c r="C4" s="4" t="s">
        <v>97</v>
      </c>
      <c r="K4" s="4" t="s">
        <v>32</v>
      </c>
      <c r="M4" s="6"/>
    </row>
    <row r="5" spans="1:15" ht="15.6" x14ac:dyDescent="0.3">
      <c r="K5" s="4"/>
    </row>
    <row r="6" spans="1:15" ht="15.6" x14ac:dyDescent="0.3">
      <c r="C6" s="4" t="s">
        <v>33</v>
      </c>
      <c r="K6" s="4" t="s">
        <v>33</v>
      </c>
    </row>
    <row r="8" spans="1:15" ht="17.399999999999999" x14ac:dyDescent="0.25">
      <c r="A8" s="7"/>
      <c r="B8" s="7" t="s">
        <v>45</v>
      </c>
      <c r="C8" s="7" t="s">
        <v>34</v>
      </c>
      <c r="D8" s="7" t="s">
        <v>35</v>
      </c>
      <c r="E8" s="7" t="s">
        <v>36</v>
      </c>
      <c r="F8" s="7" t="s">
        <v>37</v>
      </c>
      <c r="G8" s="7" t="s">
        <v>38</v>
      </c>
      <c r="H8" s="7"/>
      <c r="I8" s="7"/>
      <c r="J8" s="8" t="s">
        <v>39</v>
      </c>
      <c r="K8" s="7" t="s">
        <v>34</v>
      </c>
      <c r="L8" s="7" t="s">
        <v>35</v>
      </c>
      <c r="M8" s="7" t="s">
        <v>36</v>
      </c>
      <c r="N8" s="7" t="s">
        <v>37</v>
      </c>
      <c r="O8" s="7" t="s">
        <v>38</v>
      </c>
    </row>
    <row r="9" spans="1:15" x14ac:dyDescent="0.25">
      <c r="C9" s="16">
        <v>11833.34</v>
      </c>
      <c r="D9" s="16">
        <v>31754.45</v>
      </c>
      <c r="E9" s="16">
        <v>52272.36</v>
      </c>
      <c r="F9" s="16">
        <v>85047.75</v>
      </c>
      <c r="G9" s="17" t="s">
        <v>48</v>
      </c>
      <c r="H9" s="16"/>
      <c r="I9" s="3" t="s">
        <v>40</v>
      </c>
      <c r="J9" s="15"/>
      <c r="K9" s="15">
        <v>8.8074192519141697E-2</v>
      </c>
      <c r="L9" s="15">
        <v>5.231370526885086E-2</v>
      </c>
      <c r="M9" s="15">
        <v>4.7346248217267628E-2</v>
      </c>
      <c r="N9" s="15">
        <v>4.7352031904381441E-2</v>
      </c>
      <c r="O9" s="17" t="s">
        <v>48</v>
      </c>
    </row>
    <row r="10" spans="1:15" x14ac:dyDescent="0.25">
      <c r="A10" s="3" t="s">
        <v>2</v>
      </c>
      <c r="B10" s="16">
        <v>58149.622197985802</v>
      </c>
      <c r="C10" s="16">
        <v>4867.143</v>
      </c>
      <c r="D10" s="16">
        <v>21542.038</v>
      </c>
      <c r="E10" s="16">
        <v>41785.040999999997</v>
      </c>
      <c r="F10" s="16">
        <v>66370.096999999994</v>
      </c>
      <c r="G10" s="16">
        <v>156183.791</v>
      </c>
      <c r="I10" s="3" t="s">
        <v>2</v>
      </c>
      <c r="J10" s="15">
        <v>5.0814596935103151E-2</v>
      </c>
      <c r="K10" s="15">
        <v>0.1044135990231887</v>
      </c>
      <c r="L10" s="15">
        <v>6.3891190722877217E-2</v>
      </c>
      <c r="M10" s="15">
        <v>4.8409314853580493E-2</v>
      </c>
      <c r="N10" s="15">
        <v>4.7220883065470502E-2</v>
      </c>
      <c r="O10" s="15">
        <v>4.9622328937134502E-2</v>
      </c>
    </row>
    <row r="11" spans="1:15" x14ac:dyDescent="0.25">
      <c r="A11" s="3" t="s">
        <v>41</v>
      </c>
      <c r="B11" s="16">
        <v>41665.730000000003</v>
      </c>
      <c r="C11" s="16">
        <v>4384.9449999999997</v>
      </c>
      <c r="D11" s="16">
        <v>21436.59</v>
      </c>
      <c r="E11" s="16">
        <v>41665.730000000003</v>
      </c>
      <c r="F11" s="16">
        <v>65306.745000000003</v>
      </c>
      <c r="G11" s="16">
        <v>120707.005</v>
      </c>
      <c r="I11" s="3" t="s">
        <v>41</v>
      </c>
      <c r="J11" s="15">
        <v>4.8288613593724078E-2</v>
      </c>
      <c r="K11" s="15">
        <v>0.11305450354861959</v>
      </c>
      <c r="L11" s="15">
        <v>6.6284818941504189E-2</v>
      </c>
      <c r="M11" s="15">
        <v>4.8287031131554137E-2</v>
      </c>
      <c r="N11" s="15">
        <v>4.7363778588033312E-2</v>
      </c>
      <c r="O11" s="15">
        <v>4.7283857320844232E-2</v>
      </c>
    </row>
    <row r="12" spans="1:15" x14ac:dyDescent="0.25">
      <c r="J12" s="15"/>
      <c r="K12" s="9"/>
      <c r="L12" s="9"/>
      <c r="M12" s="9"/>
      <c r="N12" s="9"/>
      <c r="O12" s="9"/>
    </row>
    <row r="13" spans="1:15" ht="17.399999999999999" x14ac:dyDescent="0.25">
      <c r="B13" s="21" t="s">
        <v>98</v>
      </c>
      <c r="J13" s="39"/>
      <c r="K13" s="9"/>
      <c r="L13" s="9"/>
      <c r="M13" s="9"/>
      <c r="N13" s="9"/>
      <c r="O13" s="9"/>
    </row>
    <row r="14" spans="1:15" x14ac:dyDescent="0.25">
      <c r="J14" s="9"/>
      <c r="K14" s="9"/>
      <c r="L14" s="9"/>
      <c r="M14" s="9"/>
      <c r="N14" s="9"/>
      <c r="O14" s="9"/>
    </row>
    <row r="15" spans="1:15" ht="15.6" x14ac:dyDescent="0.3">
      <c r="C15" s="4" t="s">
        <v>42</v>
      </c>
      <c r="J15" s="9"/>
      <c r="K15" s="4" t="s">
        <v>42</v>
      </c>
      <c r="L15" s="9"/>
      <c r="M15" s="9"/>
      <c r="N15" s="9"/>
      <c r="O15" s="9"/>
    </row>
    <row r="16" spans="1:15" x14ac:dyDescent="0.25">
      <c r="J16" s="9"/>
      <c r="K16" s="9"/>
      <c r="L16" s="9"/>
      <c r="M16" s="9"/>
      <c r="N16" s="9"/>
      <c r="O16" s="9"/>
    </row>
    <row r="17" spans="1:15" ht="17.399999999999999" x14ac:dyDescent="0.25">
      <c r="A17" s="7"/>
      <c r="B17" s="42" t="s">
        <v>57</v>
      </c>
      <c r="C17" s="7" t="s">
        <v>34</v>
      </c>
      <c r="D17" s="7" t="s">
        <v>35</v>
      </c>
      <c r="E17" s="7" t="s">
        <v>36</v>
      </c>
      <c r="F17" s="7" t="s">
        <v>37</v>
      </c>
      <c r="G17" s="7" t="s">
        <v>38</v>
      </c>
      <c r="H17" s="7"/>
      <c r="I17" s="7"/>
      <c r="J17" s="8" t="s">
        <v>39</v>
      </c>
      <c r="K17" s="8" t="s">
        <v>34</v>
      </c>
      <c r="L17" s="8" t="s">
        <v>35</v>
      </c>
      <c r="M17" s="8" t="s">
        <v>36</v>
      </c>
      <c r="N17" s="8" t="s">
        <v>37</v>
      </c>
      <c r="O17" s="8" t="s">
        <v>38</v>
      </c>
    </row>
    <row r="18" spans="1:15" x14ac:dyDescent="0.25">
      <c r="A18" s="3" t="s">
        <v>40</v>
      </c>
      <c r="C18" s="16">
        <v>30536.31</v>
      </c>
      <c r="D18" s="16">
        <v>47024.4</v>
      </c>
      <c r="E18" s="16">
        <v>66426.52</v>
      </c>
      <c r="F18" s="16">
        <v>101044.83</v>
      </c>
      <c r="G18" s="17" t="s">
        <v>48</v>
      </c>
      <c r="H18" s="16"/>
      <c r="I18" s="3" t="s">
        <v>40</v>
      </c>
      <c r="J18" s="15"/>
      <c r="K18" s="15">
        <v>3.1562045955663247E-2</v>
      </c>
      <c r="L18" s="15">
        <v>3.9449404196135622E-2</v>
      </c>
      <c r="M18" s="15">
        <v>4.3968084932502448E-2</v>
      </c>
      <c r="N18" s="15">
        <v>4.7414924410193952E-2</v>
      </c>
      <c r="O18" s="17" t="s">
        <v>48</v>
      </c>
    </row>
    <row r="19" spans="1:15" x14ac:dyDescent="0.25">
      <c r="A19" s="3" t="s">
        <v>2</v>
      </c>
      <c r="B19" s="16">
        <v>75042.672335248702</v>
      </c>
      <c r="C19" s="16">
        <v>18742.990000000002</v>
      </c>
      <c r="D19" s="16">
        <v>38963.32</v>
      </c>
      <c r="E19" s="16">
        <v>56048.85</v>
      </c>
      <c r="F19" s="16">
        <v>81717.899999999994</v>
      </c>
      <c r="G19" s="16">
        <v>179740.24</v>
      </c>
      <c r="I19" s="3" t="s">
        <v>2</v>
      </c>
      <c r="J19" s="15">
        <v>4.5165021536158749E-2</v>
      </c>
      <c r="K19" s="15">
        <v>2.6673363993505748E-2</v>
      </c>
      <c r="L19" s="15">
        <v>3.6730829763666192E-2</v>
      </c>
      <c r="M19" s="15">
        <v>4.1814322015893558E-2</v>
      </c>
      <c r="N19" s="15">
        <v>4.6152353243981321E-2</v>
      </c>
      <c r="O19" s="15">
        <v>4.958975016889236E-2</v>
      </c>
    </row>
    <row r="20" spans="1:15" x14ac:dyDescent="0.25">
      <c r="A20" s="3" t="s">
        <v>41</v>
      </c>
      <c r="B20" s="16">
        <v>55682.39</v>
      </c>
      <c r="C20" s="16">
        <v>19729.990000000002</v>
      </c>
      <c r="D20" s="16">
        <v>39038.120000000003</v>
      </c>
      <c r="E20" s="16">
        <v>55682.39</v>
      </c>
      <c r="F20" s="16">
        <v>80686.789999999994</v>
      </c>
      <c r="G20" s="16">
        <v>139577.32999999999</v>
      </c>
      <c r="I20" s="3" t="s">
        <v>41</v>
      </c>
      <c r="J20" s="15">
        <v>4.1746654271511183E-2</v>
      </c>
      <c r="K20" s="15">
        <v>2.7603645833333419E-2</v>
      </c>
      <c r="L20" s="15">
        <v>3.7334135463655417E-2</v>
      </c>
      <c r="M20" s="15">
        <v>4.1746654271511183E-2</v>
      </c>
      <c r="N20" s="15">
        <v>4.5456288755915827E-2</v>
      </c>
      <c r="O20" s="15">
        <v>4.6088350663796913E-2</v>
      </c>
    </row>
    <row r="22" spans="1:15" ht="17.399999999999999" x14ac:dyDescent="0.25">
      <c r="B22" s="21" t="s">
        <v>99</v>
      </c>
    </row>
    <row r="24" spans="1:15" ht="15.6" x14ac:dyDescent="0.3">
      <c r="C24" s="4" t="s">
        <v>43</v>
      </c>
      <c r="J24" s="9"/>
      <c r="K24" s="4" t="s">
        <v>43</v>
      </c>
      <c r="L24" s="9"/>
      <c r="M24" s="9"/>
      <c r="N24" s="9"/>
      <c r="O24" s="9"/>
    </row>
    <row r="25" spans="1:15" x14ac:dyDescent="0.25">
      <c r="J25" s="9"/>
      <c r="K25" s="9"/>
      <c r="L25" s="9"/>
      <c r="M25" s="9"/>
      <c r="N25" s="9"/>
      <c r="O25" s="9"/>
    </row>
    <row r="26" spans="1:15" ht="17.399999999999999" x14ac:dyDescent="0.25">
      <c r="A26" s="7"/>
      <c r="B26" s="42" t="s">
        <v>58</v>
      </c>
      <c r="C26" s="7" t="s">
        <v>34</v>
      </c>
      <c r="D26" s="7" t="s">
        <v>35</v>
      </c>
      <c r="E26" s="7" t="s">
        <v>36</v>
      </c>
      <c r="F26" s="7" t="s">
        <v>37</v>
      </c>
      <c r="G26" s="7" t="s">
        <v>38</v>
      </c>
      <c r="H26" s="7"/>
      <c r="I26" s="7"/>
      <c r="J26" s="8" t="s">
        <v>39</v>
      </c>
      <c r="K26" s="8" t="s">
        <v>34</v>
      </c>
      <c r="L26" s="8" t="s">
        <v>35</v>
      </c>
      <c r="M26" s="8" t="s">
        <v>36</v>
      </c>
      <c r="N26" s="8" t="s">
        <v>37</v>
      </c>
      <c r="O26" s="8" t="s">
        <v>38</v>
      </c>
    </row>
    <row r="27" spans="1:15" x14ac:dyDescent="0.25">
      <c r="A27" s="3" t="s">
        <v>40</v>
      </c>
      <c r="C27" s="16">
        <v>40812.17</v>
      </c>
      <c r="D27" s="16">
        <v>55500</v>
      </c>
      <c r="E27" s="16">
        <v>75651.5</v>
      </c>
      <c r="F27" s="16">
        <v>111619.08</v>
      </c>
      <c r="G27" s="17" t="s">
        <v>48</v>
      </c>
      <c r="H27" s="16"/>
      <c r="I27" s="3" t="s">
        <v>40</v>
      </c>
      <c r="J27" s="23"/>
      <c r="K27" s="15">
        <v>3.4211551282990131E-2</v>
      </c>
      <c r="L27" s="15">
        <v>3.99934639690048E-2</v>
      </c>
      <c r="M27" s="15">
        <v>4.4589197380639239E-2</v>
      </c>
      <c r="N27" s="15">
        <v>4.6399314219373378E-2</v>
      </c>
      <c r="O27" s="22" t="s">
        <v>48</v>
      </c>
    </row>
    <row r="28" spans="1:15" x14ac:dyDescent="0.25">
      <c r="A28" s="3" t="s">
        <v>2</v>
      </c>
      <c r="B28" s="16">
        <v>85987.028836219906</v>
      </c>
      <c r="C28" s="16">
        <v>31454.23</v>
      </c>
      <c r="D28" s="16">
        <v>48044.800000000003</v>
      </c>
      <c r="E28" s="16">
        <v>64828.7</v>
      </c>
      <c r="F28" s="16">
        <v>91494.85</v>
      </c>
      <c r="G28" s="16">
        <v>194112.85</v>
      </c>
      <c r="I28" s="3" t="s">
        <v>2</v>
      </c>
      <c r="J28" s="15">
        <v>4.0392741147418421E-2</v>
      </c>
      <c r="K28" s="15">
        <v>3.1052974900760089E-2</v>
      </c>
      <c r="L28" s="15">
        <v>3.7631102843719372E-2</v>
      </c>
      <c r="M28" s="15">
        <v>4.2534927148134533E-2</v>
      </c>
      <c r="N28" s="15">
        <v>4.5515747667540227E-2</v>
      </c>
      <c r="O28" s="15">
        <v>3.9491864037895702E-2</v>
      </c>
    </row>
    <row r="29" spans="1:15" x14ac:dyDescent="0.25">
      <c r="A29" s="3" t="s">
        <v>41</v>
      </c>
      <c r="B29" s="16">
        <v>64459.004999999997</v>
      </c>
      <c r="C29" s="16">
        <v>32723.47</v>
      </c>
      <c r="D29" s="16">
        <v>48000</v>
      </c>
      <c r="E29" s="16">
        <v>64459.02</v>
      </c>
      <c r="F29" s="16">
        <v>90498.61</v>
      </c>
      <c r="G29" s="16">
        <v>151675.14000000001</v>
      </c>
      <c r="I29" s="3" t="s">
        <v>41</v>
      </c>
      <c r="J29" s="15">
        <v>4.307263909137677E-2</v>
      </c>
      <c r="K29" s="15">
        <v>2.9954264430341802E-2</v>
      </c>
      <c r="L29" s="15">
        <v>3.7871722947062751E-2</v>
      </c>
      <c r="M29" s="15">
        <v>4.307279742590444E-2</v>
      </c>
      <c r="N29" s="15">
        <v>4.5706753208606982E-2</v>
      </c>
      <c r="O29" s="15">
        <v>4.1008740141397312E-2</v>
      </c>
    </row>
    <row r="30" spans="1:15" x14ac:dyDescent="0.25">
      <c r="J30" s="20"/>
      <c r="K30" s="20"/>
      <c r="L30" s="20"/>
      <c r="M30" s="20"/>
      <c r="N30" s="20"/>
      <c r="O30" s="20"/>
    </row>
    <row r="31" spans="1:15" ht="17.399999999999999" x14ac:dyDescent="0.25">
      <c r="B31" s="21" t="s">
        <v>100</v>
      </c>
      <c r="J31" s="23"/>
      <c r="K31" s="15"/>
      <c r="L31" s="15"/>
      <c r="M31" s="15"/>
      <c r="N31" s="15"/>
      <c r="O31" s="22"/>
    </row>
    <row r="33" spans="1:15" ht="15.6" x14ac:dyDescent="0.3">
      <c r="C33" s="4" t="s">
        <v>44</v>
      </c>
      <c r="J33" s="9"/>
      <c r="K33" s="4" t="s">
        <v>44</v>
      </c>
      <c r="L33" s="9"/>
      <c r="M33" s="9"/>
      <c r="N33" s="9"/>
      <c r="O33" s="9"/>
    </row>
    <row r="34" spans="1:15" x14ac:dyDescent="0.25">
      <c r="J34" s="9"/>
      <c r="K34" s="9"/>
      <c r="L34" s="9"/>
      <c r="M34" s="9"/>
      <c r="N34" s="9"/>
      <c r="O34" s="9"/>
    </row>
    <row r="35" spans="1:15" ht="17.399999999999999" x14ac:dyDescent="0.25">
      <c r="A35" s="7"/>
      <c r="B35" s="42" t="s">
        <v>59</v>
      </c>
      <c r="C35" s="7" t="s">
        <v>34</v>
      </c>
      <c r="D35" s="7" t="s">
        <v>35</v>
      </c>
      <c r="E35" s="7" t="s">
        <v>36</v>
      </c>
      <c r="F35" s="7" t="s">
        <v>37</v>
      </c>
      <c r="G35" s="7" t="s">
        <v>38</v>
      </c>
      <c r="H35" s="7"/>
      <c r="I35" s="7"/>
      <c r="J35" s="8" t="s">
        <v>39</v>
      </c>
      <c r="K35" s="8" t="s">
        <v>34</v>
      </c>
      <c r="L35" s="8" t="s">
        <v>35</v>
      </c>
      <c r="M35" s="8" t="s">
        <v>36</v>
      </c>
      <c r="N35" s="8" t="s">
        <v>37</v>
      </c>
      <c r="O35" s="8" t="s">
        <v>38</v>
      </c>
    </row>
    <row r="36" spans="1:15" x14ac:dyDescent="0.25">
      <c r="A36" s="3" t="s">
        <v>40</v>
      </c>
      <c r="B36" s="20"/>
      <c r="C36" s="19">
        <v>47151.360000000001</v>
      </c>
      <c r="D36" s="19">
        <v>61774.98</v>
      </c>
      <c r="E36" s="19">
        <v>82507.08</v>
      </c>
      <c r="F36" s="19">
        <v>120584.42</v>
      </c>
      <c r="G36" s="22" t="s">
        <v>48</v>
      </c>
      <c r="H36" s="19"/>
      <c r="I36" s="20" t="s">
        <v>40</v>
      </c>
      <c r="J36" s="23"/>
      <c r="K36" s="15">
        <v>4.2690705725345772E-2</v>
      </c>
      <c r="L36" s="15">
        <v>4.567135084701527E-2</v>
      </c>
      <c r="M36" s="15">
        <v>4.8210629315795762E-2</v>
      </c>
      <c r="N36" s="15">
        <v>4.8578501241630337E-2</v>
      </c>
      <c r="O36" s="22" t="s">
        <v>48</v>
      </c>
    </row>
    <row r="37" spans="1:15" x14ac:dyDescent="0.25">
      <c r="A37" s="3" t="s">
        <v>2</v>
      </c>
      <c r="B37" s="19">
        <v>94680.283010779705</v>
      </c>
      <c r="C37" s="19">
        <v>38707.83</v>
      </c>
      <c r="D37" s="19">
        <v>54226.879999999997</v>
      </c>
      <c r="E37" s="19">
        <v>71355.490000000005</v>
      </c>
      <c r="F37" s="19">
        <v>99125.92</v>
      </c>
      <c r="G37" s="19">
        <v>209985.29</v>
      </c>
      <c r="H37" s="20"/>
      <c r="I37" s="20" t="s">
        <v>2</v>
      </c>
      <c r="J37" s="15">
        <v>4.5982791512348402E-2</v>
      </c>
      <c r="K37" s="15">
        <v>3.8945321464375092E-2</v>
      </c>
      <c r="L37" s="15">
        <v>4.4678719211461999E-2</v>
      </c>
      <c r="M37" s="15">
        <v>4.7853790486483978E-2</v>
      </c>
      <c r="N37" s="15">
        <v>4.9985965008913592E-2</v>
      </c>
      <c r="O37" s="15">
        <v>4.5108083690951338E-2</v>
      </c>
    </row>
    <row r="38" spans="1:15" x14ac:dyDescent="0.25">
      <c r="A38" s="3" t="s">
        <v>41</v>
      </c>
      <c r="B38" s="19">
        <v>70986.149999999994</v>
      </c>
      <c r="C38" s="19">
        <v>39779.57</v>
      </c>
      <c r="D38" s="19">
        <v>54081.93</v>
      </c>
      <c r="E38" s="19">
        <v>70986.149999999994</v>
      </c>
      <c r="F38" s="19">
        <v>97966.22</v>
      </c>
      <c r="G38" s="19">
        <v>163128.82</v>
      </c>
      <c r="H38" s="20"/>
      <c r="I38" s="20" t="s">
        <v>41</v>
      </c>
      <c r="J38" s="15">
        <v>4.8299872259674581E-2</v>
      </c>
      <c r="K38" s="15">
        <v>3.9426516741663073E-2</v>
      </c>
      <c r="L38" s="15">
        <v>4.4894064313175712E-2</v>
      </c>
      <c r="M38" s="15">
        <v>4.8299562640883358E-2</v>
      </c>
      <c r="N38" s="15">
        <v>5.0095575568798741E-2</v>
      </c>
      <c r="O38" s="15">
        <v>4.394955088342152E-2</v>
      </c>
    </row>
    <row r="39" spans="1:15" x14ac:dyDescent="0.25">
      <c r="B39" s="20"/>
      <c r="C39" s="20"/>
      <c r="D39" s="20"/>
      <c r="E39" s="20"/>
      <c r="F39" s="20"/>
      <c r="G39" s="20"/>
      <c r="H39" s="20"/>
      <c r="I39" s="20"/>
      <c r="J39" s="20"/>
      <c r="K39" s="20"/>
      <c r="L39" s="20"/>
      <c r="M39" s="20"/>
      <c r="N39" s="20"/>
      <c r="O39" s="20"/>
    </row>
    <row r="40" spans="1:15" ht="17.399999999999999" x14ac:dyDescent="0.25">
      <c r="B40" s="21" t="s">
        <v>101</v>
      </c>
      <c r="C40" s="20"/>
      <c r="D40" s="20"/>
      <c r="E40" s="20"/>
      <c r="F40" s="20"/>
      <c r="G40" s="20"/>
      <c r="H40" s="20"/>
      <c r="I40" s="20"/>
      <c r="J40" s="20"/>
      <c r="K40" s="20"/>
      <c r="L40" s="20"/>
      <c r="M40" s="20"/>
      <c r="N40" s="20"/>
      <c r="O40" s="20"/>
    </row>
  </sheetData>
  <mergeCells count="1">
    <mergeCell ref="A2:O2"/>
  </mergeCells>
  <phoneticPr fontId="2" type="noConversion"/>
  <pageMargins left="0.75" right="0.75" top="1" bottom="1" header="0.5" footer="0.5"/>
  <pageSetup scale="75" orientation="landscape" r:id="rId1"/>
  <headerFooter alignWithMargins="0"/>
</worksheet>
</file>

<file path=docMetadata/LabelInfo.xml><?xml version="1.0" encoding="utf-8"?>
<clbl:labelList xmlns:clbl="http://schemas.microsoft.com/office/2020/mipLabelMetadata">
  <clbl:label id="{db79d039-fcd0-4045-9c78-4cfb2eba0904}" enabled="1" method="Privileged" siteId="{aa3f6932-fa7c-47b4-a0ce-a598cad161cf}"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Notes</vt:lpstr>
      <vt:lpstr>Table 1 Annual</vt:lpstr>
      <vt:lpstr>Table 2 Annual</vt:lpstr>
      <vt:lpstr>Table 3 Annual</vt:lpstr>
      <vt:lpstr>Table 4 Annual</vt:lpstr>
      <vt:lpstr>Table 5 Annual</vt:lpstr>
      <vt:lpstr>Table 6 Annual</vt:lpstr>
      <vt:lpstr>Table 7 Annual</vt:lpstr>
      <vt:lpstr>Table 8 Annual</vt:lpstr>
      <vt:lpstr>Table 9 Annual</vt:lpstr>
      <vt:lpstr>'Table 1 Annual'!Print_Area</vt:lpstr>
      <vt:lpstr>'Table 2 Annual'!Print_Area</vt:lpstr>
      <vt:lpstr>'Table 3 Annual'!Print_Area</vt:lpstr>
      <vt:lpstr>'Table 4 Annual'!Print_Area</vt:lpstr>
      <vt:lpstr>'Table 5 Annual'!Print_Area</vt:lpstr>
      <vt:lpstr>'Table 6 Annual'!Print_Area</vt:lpstr>
      <vt:lpstr>'Table 9 Annual'!Print_Area</vt:lpstr>
    </vt:vector>
  </TitlesOfParts>
  <Company>Oregon Employment Dept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Oregonians @ Work Annual Wage File Table - 2024</dc:title>
  <dc:creator>Oregon Employment Department</dc:creator>
  <cp:lastModifiedBy>NELSON Jessica R * OED</cp:lastModifiedBy>
  <cp:lastPrinted>2008-08-14T22:43:49Z</cp:lastPrinted>
  <dcterms:created xsi:type="dcterms:W3CDTF">2003-04-16T14:39:41Z</dcterms:created>
  <dcterms:modified xsi:type="dcterms:W3CDTF">2025-08-04T16:16:11Z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b79d039-fcd0-4045-9c78-4cfb2eba0904_Enabled">
    <vt:lpwstr>true</vt:lpwstr>
  </property>
  <property fmtid="{D5CDD505-2E9C-101B-9397-08002B2CF9AE}" pid="3" name="MSIP_Label_db79d039-fcd0-4045-9c78-4cfb2eba0904_SetDate">
    <vt:lpwstr>2023-10-24T18:35:27Z</vt:lpwstr>
  </property>
  <property fmtid="{D5CDD505-2E9C-101B-9397-08002B2CF9AE}" pid="4" name="MSIP_Label_db79d039-fcd0-4045-9c78-4cfb2eba0904_Method">
    <vt:lpwstr>Privileged</vt:lpwstr>
  </property>
  <property fmtid="{D5CDD505-2E9C-101B-9397-08002B2CF9AE}" pid="5" name="MSIP_Label_db79d039-fcd0-4045-9c78-4cfb2eba0904_Name">
    <vt:lpwstr>Level 2 - Limited (Items)</vt:lpwstr>
  </property>
  <property fmtid="{D5CDD505-2E9C-101B-9397-08002B2CF9AE}" pid="6" name="MSIP_Label_db79d039-fcd0-4045-9c78-4cfb2eba0904_SiteId">
    <vt:lpwstr>aa3f6932-fa7c-47b4-a0ce-a598cad161cf</vt:lpwstr>
  </property>
  <property fmtid="{D5CDD505-2E9C-101B-9397-08002B2CF9AE}" pid="7" name="MSIP_Label_db79d039-fcd0-4045-9c78-4cfb2eba0904_ActionId">
    <vt:lpwstr>6700ed38-d215-4214-a22c-6d2bed25ccb9</vt:lpwstr>
  </property>
  <property fmtid="{D5CDD505-2E9C-101B-9397-08002B2CF9AE}" pid="8" name="MSIP_Label_db79d039-fcd0-4045-9c78-4cfb2eba0904_ContentBits">
    <vt:lpwstr>0</vt:lpwstr>
  </property>
</Properties>
</file>